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20-21 Audit Program\Linked documents\"/>
    </mc:Choice>
  </mc:AlternateContent>
  <xr:revisionPtr revIDLastSave="0" documentId="13_ncr:1_{44D20241-42A0-4A48-BF3A-73F490AE9EDE}" xr6:coauthVersionLast="37" xr6:coauthVersionMax="37" xr10:uidLastSave="{00000000-0000-0000-0000-000000000000}"/>
  <bookViews>
    <workbookView xWindow="240" yWindow="24" windowWidth="8388" windowHeight="4248" activeTab="2" xr2:uid="{00000000-000D-0000-FFFF-FFFF00000000}"/>
  </bookViews>
  <sheets>
    <sheet name="ASSA 1 of 3" sheetId="2" r:id="rId1"/>
    <sheet name="ASSA  2 of 3" sheetId="1" r:id="rId2"/>
    <sheet name="ASSA 3 of 3" sheetId="3" r:id="rId3"/>
  </sheets>
  <definedNames>
    <definedName name="_xlnm.Print_Area" localSheetId="0">'ASSA 1 of 3'!$A$1:$AH$54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3" l="1"/>
  <c r="N23" i="3"/>
  <c r="N13" i="3"/>
  <c r="C31" i="2"/>
  <c r="Z30" i="1"/>
  <c r="Z39" i="1"/>
  <c r="V30" i="1"/>
  <c r="V39" i="1" s="1"/>
  <c r="X30" i="1"/>
  <c r="X39" i="1" s="1"/>
  <c r="T30" i="1"/>
  <c r="T39" i="1" s="1"/>
  <c r="R35" i="1"/>
  <c r="R30" i="1"/>
  <c r="P35" i="1"/>
  <c r="P30" i="1"/>
  <c r="N35" i="3"/>
  <c r="J35" i="3"/>
  <c r="J30" i="3"/>
  <c r="J39" i="3" s="1"/>
  <c r="H35" i="3"/>
  <c r="H30" i="3"/>
  <c r="H39" i="3" s="1"/>
  <c r="D35" i="3"/>
  <c r="D30" i="3"/>
  <c r="L35" i="3"/>
  <c r="L30" i="3"/>
  <c r="L39" i="3" s="1"/>
  <c r="F35" i="3"/>
  <c r="F30" i="3"/>
  <c r="E35" i="3"/>
  <c r="J50" i="1"/>
  <c r="J49" i="1" s="1"/>
  <c r="G53" i="1"/>
  <c r="H52" i="1"/>
  <c r="H51" i="1"/>
  <c r="H50" i="1"/>
  <c r="H49" i="1"/>
  <c r="N52" i="1"/>
  <c r="N51" i="1"/>
  <c r="L53" i="1"/>
  <c r="E53" i="1"/>
  <c r="N35" i="1"/>
  <c r="N30" i="1"/>
  <c r="J35" i="1"/>
  <c r="J30" i="1"/>
  <c r="H35" i="1"/>
  <c r="H30" i="1"/>
  <c r="D35" i="1"/>
  <c r="D30" i="1"/>
  <c r="L35" i="1"/>
  <c r="L30" i="1"/>
  <c r="F35" i="1"/>
  <c r="F30" i="1"/>
  <c r="E35" i="1"/>
  <c r="H53" i="1" l="1"/>
  <c r="F39" i="1"/>
  <c r="D39" i="1"/>
  <c r="R39" i="1"/>
  <c r="H39" i="1"/>
  <c r="N39" i="1"/>
  <c r="N49" i="1"/>
  <c r="J53" i="1"/>
  <c r="J39" i="1"/>
  <c r="N50" i="1"/>
  <c r="F39" i="3"/>
  <c r="D39" i="3"/>
  <c r="H41" i="3" s="1"/>
  <c r="N30" i="3"/>
  <c r="N39" i="3" s="1"/>
  <c r="N41" i="3" s="1"/>
  <c r="P39" i="1"/>
  <c r="T41" i="1" s="1"/>
  <c r="H41" i="1"/>
  <c r="L39" i="1"/>
  <c r="Z41" i="1"/>
  <c r="N41" i="1" l="1"/>
  <c r="N53" i="1"/>
  <c r="N55" i="1" s="1"/>
</calcChain>
</file>

<file path=xl/sharedStrings.xml><?xml version="1.0" encoding="utf-8"?>
<sst xmlns="http://schemas.openxmlformats.org/spreadsheetml/2006/main" count="247" uniqueCount="112">
  <si>
    <t>Sample for Verification</t>
  </si>
  <si>
    <t>Reported on</t>
  </si>
  <si>
    <t xml:space="preserve">A.S.S.A. as </t>
  </si>
  <si>
    <t xml:space="preserve">Workpapers as </t>
  </si>
  <si>
    <t>Sample</t>
  </si>
  <si>
    <t>Verified to</t>
  </si>
  <si>
    <t>A.S.S.A. as</t>
  </si>
  <si>
    <t>Workpapers as</t>
  </si>
  <si>
    <t xml:space="preserve">Low </t>
  </si>
  <si>
    <t>Selected from</t>
  </si>
  <si>
    <t>Application</t>
  </si>
  <si>
    <t>Test Score</t>
  </si>
  <si>
    <t>Income</t>
  </si>
  <si>
    <t>Errors</t>
  </si>
  <si>
    <t>Workpapers</t>
  </si>
  <si>
    <t>and Register</t>
  </si>
  <si>
    <t>Half Day Preschool</t>
  </si>
  <si>
    <t>Full Day Preschool</t>
  </si>
  <si>
    <t>Percentage Error</t>
  </si>
  <si>
    <t>Full Day Kindergarten</t>
  </si>
  <si>
    <t xml:space="preserve">One 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</si>
  <si>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</si>
  <si>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</si>
  <si>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</si>
  <si>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</si>
  <si>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</si>
  <si>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</si>
  <si>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</si>
  <si>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</si>
  <si>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</si>
  <si>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</si>
  <si>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</si>
  <si>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Post-Graduate</t>
  </si>
  <si>
    <t>Adult H.S. (15+CR.)</t>
  </si>
  <si>
    <t>Adult H.S. (1-14 CR.)</t>
  </si>
  <si>
    <t>Subtotal</t>
  </si>
  <si>
    <t>Co. Voc. - Regular</t>
  </si>
  <si>
    <t>Co. Voc. Ft. Post Sec.</t>
  </si>
  <si>
    <t xml:space="preserve">    Totals</t>
  </si>
  <si>
    <t>Notes to Auditor:</t>
  </si>
  <si>
    <t xml:space="preserve">      low-income students listed on </t>
  </si>
  <si>
    <t>Transportation</t>
  </si>
  <si>
    <t xml:space="preserve">      workpapers using table in Section I,</t>
  </si>
  <si>
    <t xml:space="preserve">      Chapter 3 of the Audit Program.</t>
  </si>
  <si>
    <t xml:space="preserve">DRTRS by </t>
  </si>
  <si>
    <t>DOE/county</t>
  </si>
  <si>
    <t>District</t>
  </si>
  <si>
    <t>Tested</t>
  </si>
  <si>
    <t>Verified</t>
  </si>
  <si>
    <t xml:space="preserve">      Chapter 3 of the Audit Program</t>
  </si>
  <si>
    <t>Reported</t>
  </si>
  <si>
    <t xml:space="preserve">  Totals</t>
  </si>
  <si>
    <t xml:space="preserve">   Percentage Error</t>
  </si>
  <si>
    <t>Reg. - Public Schools, col. 1</t>
  </si>
  <si>
    <t>Reg -SpEd, col. 4</t>
  </si>
  <si>
    <t>(a)</t>
  </si>
  <si>
    <t>(b)</t>
  </si>
  <si>
    <t>Verified per</t>
  </si>
  <si>
    <t>Errors per</t>
  </si>
  <si>
    <t>A.S.S.A.</t>
  </si>
  <si>
    <t>Registers</t>
  </si>
  <si>
    <t>for</t>
  </si>
  <si>
    <t>On Roll</t>
  </si>
  <si>
    <t>Private</t>
  </si>
  <si>
    <t>Full</t>
  </si>
  <si>
    <t>Shared</t>
  </si>
  <si>
    <t>cation</t>
  </si>
  <si>
    <t>Schools</t>
  </si>
  <si>
    <t>(c)</t>
  </si>
  <si>
    <t>(d)</t>
  </si>
  <si>
    <t>(e)</t>
  </si>
  <si>
    <t>(a) Sample size obtained from table in Section I, Chapter 3</t>
  </si>
  <si>
    <t xml:space="preserve">   of the Audit Program.  Amount tested for each category</t>
  </si>
  <si>
    <t xml:space="preserve">   obtained from workpapers provided by district.  </t>
  </si>
  <si>
    <t xml:space="preserve">   Section I, Chapter 3 of the Audit Program.</t>
  </si>
  <si>
    <t>Private Schools for Disabled</t>
  </si>
  <si>
    <t>ANYTOWN SCHOOL DISTRICT</t>
  </si>
  <si>
    <t>APPLICATION FOR STATE SCHOOL AID SUMMARY</t>
  </si>
  <si>
    <t>SCHEDULE OF AUDITED ENROLLMENTS</t>
  </si>
  <si>
    <t>Transported - Non-Public, col. 3</t>
  </si>
  <si>
    <t>Special Ed Spec, col. 6</t>
  </si>
  <si>
    <t>Reg Avg.(Mileage) = Regular Including Grade PK students (Part A)</t>
  </si>
  <si>
    <t>Reg Avg.(Mileage) = Regular Excluding Grade PK students (Part B)</t>
  </si>
  <si>
    <t>If Applicable</t>
  </si>
  <si>
    <t>Recalculated</t>
  </si>
  <si>
    <t>Special Ed - Elementary</t>
  </si>
  <si>
    <t>Special Ed - Middle School</t>
  </si>
  <si>
    <t>Special Ed - High School</t>
  </si>
  <si>
    <t>(b) Sample size based on total contracts using the table in</t>
  </si>
  <si>
    <t>Resident Low Income</t>
  </si>
  <si>
    <t>Resident LEP Low Income</t>
  </si>
  <si>
    <t>LEP low</t>
  </si>
  <si>
    <t xml:space="preserve">Special Ed - Middle </t>
  </si>
  <si>
    <t>Special Ed - High</t>
  </si>
  <si>
    <t>Resident LEP NOT Low Income</t>
  </si>
  <si>
    <t xml:space="preserve">      LEP NOT low-income students listed on </t>
  </si>
  <si>
    <r>
      <t xml:space="preserve">                               </t>
    </r>
    <r>
      <rPr>
        <b/>
        <u/>
        <sz val="12"/>
        <rFont val="Times New Roman"/>
        <family val="1"/>
      </rPr>
      <t>ANYTOWN SCHOOL DISTRICT</t>
    </r>
  </si>
  <si>
    <r>
      <t xml:space="preserve">             </t>
    </r>
    <r>
      <rPr>
        <b/>
        <u/>
        <sz val="12"/>
        <rFont val="Times New Roman"/>
        <family val="1"/>
      </rPr>
      <t xml:space="preserve"> APPLICATION FOR STATE SCHOOL AID SUMMARY</t>
    </r>
  </si>
  <si>
    <t xml:space="preserve"> Spec Avg. = Special Ed with Special Needs</t>
  </si>
  <si>
    <t xml:space="preserve">NOT Low </t>
  </si>
  <si>
    <t>(f)</t>
  </si>
  <si>
    <t xml:space="preserve">(f) Sample size based on resident </t>
  </si>
  <si>
    <t xml:space="preserve">(c and d) Sample size based on resident </t>
  </si>
  <si>
    <t>(e) Sample size obtained from table in Section I,</t>
  </si>
  <si>
    <t>III-4.24</t>
  </si>
  <si>
    <t>III-4.24a</t>
  </si>
  <si>
    <r>
      <rPr>
        <sz val="10"/>
        <rFont val="Times New Roman"/>
        <family val="1"/>
      </rPr>
      <t xml:space="preserve">III- </t>
    </r>
    <r>
      <rPr>
        <sz val="10"/>
        <rFont val="Geneva"/>
      </rPr>
      <t>4.24b</t>
    </r>
  </si>
  <si>
    <t>Half Day Kindergarten</t>
  </si>
  <si>
    <t>ENROLLMENT AS OF OCTOBER 15, 2020</t>
  </si>
  <si>
    <t xml:space="preserve">2020-2021 Application for State School Aid </t>
  </si>
  <si>
    <r>
      <t xml:space="preserve">                        </t>
    </r>
    <r>
      <rPr>
        <b/>
        <u/>
        <sz val="12"/>
        <rFont val="Times New Roman"/>
        <family val="1"/>
      </rPr>
      <t>ENROLLMENT AS OF OCTOBER 15, 2020</t>
    </r>
  </si>
  <si>
    <t>Verify-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</si>
</sst>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13">
    <font>
      <sz val="10"/>
      <name val="Geneva"/>
    </font>
    <font>
      <sz val="10"/>
      <name val="Geneva"/>
    </font>
    <font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u/>
      <sz val="12"/>
      <name val="Times New Roman"/>
      <family val="1"/>
    </font>
    <font>
      <sz val="10"/>
      <color indexed="10"/>
      <name val="Times New Roman"/>
      <family val="1"/>
    </font>
    <font>
      <sz val="8"/>
      <name val="Geneva"/>
    </font>
    <font>
      <b/>
      <sz val="12"/>
      <name val="Times New Roman"/>
      <family val="1"/>
    </font>
    <font>
      <b/>
      <u/>
      <sz val="10"/>
      <name val="Geneva"/>
    </font>
    <font>
      <sz val="20"/>
      <name val="Times New Roman"/>
      <family val="1"/>
    </font>
    <font>
      <sz val="20"/>
      <name val="Geneva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38" fontId="2" fillId="0" borderId="0" xfId="0" applyNumberFormat="1" applyFont="1"/>
    <xf numFmtId="38" fontId="3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Alignment="1"/>
    <xf numFmtId="38" fontId="2" fillId="0" borderId="0" xfId="0" applyNumberFormat="1" applyFont="1" applyBorder="1"/>
    <xf numFmtId="38" fontId="2" fillId="0" borderId="1" xfId="0" applyNumberFormat="1" applyFont="1" applyBorder="1" applyAlignment="1">
      <alignment horizontal="center"/>
    </xf>
    <xf numFmtId="38" fontId="2" fillId="0" borderId="1" xfId="0" applyNumberFormat="1" applyFont="1" applyBorder="1"/>
    <xf numFmtId="38" fontId="2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/>
    <xf numFmtId="38" fontId="2" fillId="0" borderId="0" xfId="0" applyNumberFormat="1" applyFont="1" applyAlignment="1">
      <alignment horizontal="left"/>
    </xf>
    <xf numFmtId="38" fontId="2" fillId="0" borderId="0" xfId="1" applyNumberFormat="1" applyFont="1"/>
    <xf numFmtId="38" fontId="2" fillId="0" borderId="2" xfId="0" applyNumberFormat="1" applyFont="1" applyBorder="1"/>
    <xf numFmtId="38" fontId="2" fillId="0" borderId="0" xfId="0" quotePrefix="1" applyNumberFormat="1" applyFont="1" applyAlignment="1">
      <alignment horizontal="center"/>
    </xf>
    <xf numFmtId="10" fontId="2" fillId="0" borderId="2" xfId="0" applyNumberFormat="1" applyFont="1" applyBorder="1"/>
    <xf numFmtId="38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38" fontId="2" fillId="0" borderId="1" xfId="1" applyNumberFormat="1" applyFont="1" applyBorder="1"/>
    <xf numFmtId="38" fontId="2" fillId="0" borderId="2" xfId="1" applyNumberFormat="1" applyFont="1" applyBorder="1"/>
    <xf numFmtId="10" fontId="2" fillId="0" borderId="3" xfId="0" applyNumberFormat="1" applyFont="1" applyBorder="1"/>
    <xf numFmtId="38" fontId="4" fillId="0" borderId="0" xfId="0" applyNumberFormat="1" applyFont="1" applyAlignment="1">
      <alignment textRotation="180"/>
    </xf>
    <xf numFmtId="38" fontId="3" fillId="0" borderId="0" xfId="0" applyNumberFormat="1" applyFont="1" applyAlignment="1">
      <alignment horizontal="center"/>
    </xf>
    <xf numFmtId="38" fontId="3" fillId="0" borderId="0" xfId="0" applyNumberFormat="1" applyFont="1"/>
    <xf numFmtId="38" fontId="5" fillId="0" borderId="0" xfId="0" applyNumberFormat="1" applyFont="1"/>
    <xf numFmtId="38" fontId="6" fillId="0" borderId="0" xfId="0" applyNumberFormat="1" applyFont="1"/>
    <xf numFmtId="10" fontId="2" fillId="0" borderId="0" xfId="0" applyNumberFormat="1" applyFont="1" applyBorder="1"/>
    <xf numFmtId="38" fontId="2" fillId="0" borderId="0" xfId="1" applyNumberFormat="1" applyFont="1" applyBorder="1"/>
    <xf numFmtId="10" fontId="2" fillId="0" borderId="0" xfId="2" applyNumberFormat="1" applyFont="1" applyBorder="1"/>
    <xf numFmtId="38" fontId="2" fillId="0" borderId="4" xfId="1" applyNumberFormat="1" applyFont="1" applyBorder="1"/>
    <xf numFmtId="38" fontId="2" fillId="0" borderId="0" xfId="0" applyNumberFormat="1" applyFont="1" applyFill="1" applyAlignment="1">
      <alignment horizontal="left"/>
    </xf>
    <xf numFmtId="38" fontId="2" fillId="0" borderId="0" xfId="0" applyNumberFormat="1" applyFont="1" applyFill="1"/>
    <xf numFmtId="38" fontId="2" fillId="0" borderId="0" xfId="0" applyNumberFormat="1" applyFont="1" applyFill="1" applyBorder="1"/>
    <xf numFmtId="10" fontId="2" fillId="0" borderId="2" xfId="0" applyNumberFormat="1" applyFont="1" applyFill="1" applyBorder="1"/>
    <xf numFmtId="10" fontId="2" fillId="0" borderId="0" xfId="0" applyNumberFormat="1" applyFont="1" applyFill="1" applyBorder="1"/>
    <xf numFmtId="0" fontId="0" fillId="0" borderId="0" xfId="0" applyFill="1"/>
    <xf numFmtId="164" fontId="2" fillId="0" borderId="0" xfId="0" applyNumberFormat="1" applyFont="1" applyAlignment="1"/>
    <xf numFmtId="0" fontId="0" fillId="0" borderId="0" xfId="0" applyBorder="1"/>
    <xf numFmtId="38" fontId="10" fillId="0" borderId="0" xfId="0" applyNumberFormat="1" applyFont="1"/>
    <xf numFmtId="0" fontId="11" fillId="0" borderId="0" xfId="0" applyFont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textRotation="180"/>
    </xf>
    <xf numFmtId="38" fontId="2" fillId="0" borderId="5" xfId="0" applyNumberFormat="1" applyFont="1" applyBorder="1" applyAlignment="1"/>
    <xf numFmtId="0" fontId="0" fillId="0" borderId="0" xfId="0" applyFont="1" applyFill="1" applyAlignment="1">
      <alignment horizontal="center"/>
    </xf>
    <xf numFmtId="38" fontId="2" fillId="0" borderId="0" xfId="0" applyNumberFormat="1" applyFont="1" applyFill="1" applyAlignment="1">
      <alignment horizontal="center"/>
    </xf>
    <xf numFmtId="38" fontId="2" fillId="0" borderId="0" xfId="0" quotePrefix="1" applyNumberFormat="1" applyFont="1" applyFill="1" applyAlignment="1">
      <alignment horizontal="center"/>
    </xf>
    <xf numFmtId="38" fontId="2" fillId="0" borderId="2" xfId="0" applyNumberFormat="1" applyFont="1" applyFill="1" applyBorder="1"/>
    <xf numFmtId="9" fontId="0" fillId="0" borderId="0" xfId="2" applyFont="1" applyFill="1"/>
    <xf numFmtId="0" fontId="2" fillId="0" borderId="0" xfId="0" applyFont="1"/>
    <xf numFmtId="38" fontId="12" fillId="0" borderId="0" xfId="0" applyNumberFormat="1" applyFont="1" applyAlignment="1">
      <alignment horizontal="center" vertical="center" textRotation="180"/>
    </xf>
    <xf numFmtId="38" fontId="2" fillId="0" borderId="5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left"/>
    </xf>
    <xf numFmtId="38" fontId="3" fillId="0" borderId="1" xfId="0" applyNumberFormat="1" applyFont="1" applyBorder="1" applyAlignment="1">
      <alignment horizontal="left"/>
    </xf>
    <xf numFmtId="38" fontId="5" fillId="0" borderId="0" xfId="0" applyNumberFormat="1" applyFont="1" applyAlignment="1">
      <alignment horizontal="center"/>
    </xf>
    <xf numFmtId="38" fontId="3" fillId="0" borderId="1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left"/>
    </xf>
    <xf numFmtId="38" fontId="8" fillId="0" borderId="0" xfId="0" applyNumberFormat="1" applyFont="1" applyAlignment="1">
      <alignment horizontal="left"/>
    </xf>
    <xf numFmtId="38" fontId="5" fillId="0" borderId="0" xfId="0" applyNumberFormat="1" applyFont="1" applyAlignment="1">
      <alignment horizontal="left"/>
    </xf>
    <xf numFmtId="0" fontId="0" fillId="0" borderId="0" xfId="0" applyAlignment="1">
      <alignment horizontal="center" vertical="center" textRotation="180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9"/>
  <sheetViews>
    <sheetView zoomScaleNormal="100" zoomScaleSheetLayoutView="75" workbookViewId="0">
      <selection activeCell="AC9" sqref="AC9"/>
    </sheetView>
  </sheetViews>
  <sheetFormatPr defaultColWidth="10.77734375" defaultRowHeight="13.2"/>
  <cols>
    <col min="1" max="1" width="4" style="1" customWidth="1"/>
    <col min="2" max="2" width="23" style="1" customWidth="1"/>
    <col min="3" max="3" width="7" style="1" customWidth="1"/>
    <col min="4" max="4" width="1.77734375" style="1" customWidth="1"/>
    <col min="5" max="5" width="9" style="1" customWidth="1"/>
    <col min="6" max="6" width="0.77734375" style="1" customWidth="1"/>
    <col min="7" max="7" width="8" style="1" customWidth="1"/>
    <col min="8" max="8" width="2.44140625" style="1" customWidth="1"/>
    <col min="9" max="9" width="8" style="1" customWidth="1"/>
    <col min="10" max="10" width="0.77734375" style="1" customWidth="1"/>
    <col min="11" max="11" width="7.21875" style="1" customWidth="1"/>
    <col min="12" max="12" width="0.77734375" style="1" customWidth="1"/>
    <col min="13" max="13" width="10.77734375" style="1" customWidth="1"/>
    <col min="14" max="14" width="0.77734375" style="1" customWidth="1"/>
    <col min="15" max="15" width="5.21875" style="1" bestFit="1" customWidth="1"/>
    <col min="16" max="16" width="0.77734375" style="1" customWidth="1"/>
    <col min="17" max="17" width="6.44140625" style="1" customWidth="1"/>
    <col min="18" max="18" width="0.77734375" style="1" customWidth="1"/>
    <col min="19" max="19" width="5.21875" style="1" bestFit="1" customWidth="1"/>
    <col min="20" max="20" width="0.77734375" style="1" customWidth="1"/>
    <col min="21" max="21" width="6.44140625" style="1" customWidth="1"/>
    <col min="22" max="22" width="2" style="1" customWidth="1"/>
    <col min="23" max="23" width="7.44140625" style="1" customWidth="1"/>
    <col min="24" max="24" width="2.21875" style="1" customWidth="1"/>
    <col min="25" max="25" width="6.77734375" style="1" customWidth="1"/>
    <col min="26" max="26" width="2.44140625" style="1" customWidth="1"/>
    <col min="27" max="27" width="11.21875" style="1" customWidth="1"/>
    <col min="28" max="28" width="2.5546875" style="1" customWidth="1"/>
    <col min="29" max="29" width="8.21875" style="1" bestFit="1" customWidth="1"/>
    <col min="30" max="30" width="2" style="1" customWidth="1"/>
    <col min="31" max="31" width="8.21875" style="1" bestFit="1" customWidth="1"/>
    <col min="32" max="32" width="1" style="1" customWidth="1"/>
    <col min="33" max="33" width="7" style="1" customWidth="1"/>
    <col min="34" max="34" width="1.77734375" style="1" customWidth="1"/>
    <col min="35" max="16384" width="10.77734375" style="1"/>
  </cols>
  <sheetData>
    <row r="1" spans="2:34" ht="15.6">
      <c r="B1" s="23"/>
      <c r="C1" s="23"/>
      <c r="D1" s="23"/>
      <c r="E1" s="23"/>
      <c r="F1" s="23"/>
      <c r="G1" s="23"/>
      <c r="H1" s="23"/>
      <c r="I1" s="54" t="s">
        <v>76</v>
      </c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34" ht="25.2">
      <c r="B2" s="24" t="s">
        <v>78</v>
      </c>
      <c r="C2" s="23"/>
      <c r="D2" s="23"/>
      <c r="E2" s="23"/>
      <c r="F2" s="23"/>
      <c r="G2" s="23"/>
      <c r="H2" s="23"/>
      <c r="I2" s="54" t="s">
        <v>77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C2" s="38"/>
    </row>
    <row r="3" spans="2:34" ht="15.6">
      <c r="B3" s="23"/>
      <c r="C3" s="23"/>
      <c r="D3" s="23"/>
      <c r="E3" s="23"/>
      <c r="F3" s="23"/>
      <c r="G3" s="23"/>
      <c r="H3" s="23"/>
      <c r="I3" s="54" t="s">
        <v>108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2:34">
      <c r="B4" s="23"/>
      <c r="C4" s="23"/>
      <c r="D4" s="23"/>
      <c r="E4" s="23"/>
      <c r="F4" s="23"/>
      <c r="G4" s="23"/>
      <c r="H4" s="23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6" spans="2:34">
      <c r="B6"/>
      <c r="C6" s="52" t="s">
        <v>109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/>
      <c r="O6" s="55" t="s">
        <v>0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/>
      <c r="AA6" s="55" t="s">
        <v>75</v>
      </c>
      <c r="AB6" s="55"/>
      <c r="AC6" s="55"/>
      <c r="AD6" s="55"/>
      <c r="AE6" s="55"/>
      <c r="AF6" s="55"/>
      <c r="AG6" s="55"/>
      <c r="AH6" s="2"/>
    </row>
    <row r="7" spans="2:34">
      <c r="B7"/>
      <c r="C7" s="51" t="s">
        <v>1</v>
      </c>
      <c r="D7" s="51"/>
      <c r="E7" s="51"/>
      <c r="F7"/>
      <c r="G7" s="4" t="s">
        <v>1</v>
      </c>
      <c r="H7" s="4"/>
      <c r="I7" s="4"/>
      <c r="J7"/>
      <c r="K7" s="4"/>
      <c r="L7" s="4"/>
      <c r="M7" s="4"/>
      <c r="N7"/>
      <c r="O7" s="4" t="s">
        <v>4</v>
      </c>
      <c r="P7" s="4"/>
      <c r="Q7" s="4"/>
      <c r="R7" s="5"/>
      <c r="S7" s="4" t="s">
        <v>57</v>
      </c>
      <c r="T7" s="4"/>
      <c r="U7" s="4"/>
      <c r="V7"/>
      <c r="W7" s="4" t="s">
        <v>58</v>
      </c>
      <c r="X7" s="4"/>
      <c r="Y7" s="4"/>
      <c r="Z7"/>
      <c r="AA7" s="3" t="s">
        <v>1</v>
      </c>
      <c r="AB7" s="3"/>
      <c r="AC7" s="3" t="s">
        <v>4</v>
      </c>
      <c r="AD7"/>
      <c r="AE7" s="3"/>
      <c r="AF7"/>
      <c r="AG7" s="3"/>
    </row>
    <row r="8" spans="2:34">
      <c r="B8"/>
      <c r="C8" s="4" t="s">
        <v>59</v>
      </c>
      <c r="D8" s="4"/>
      <c r="E8" s="4"/>
      <c r="F8"/>
      <c r="G8" s="4" t="s">
        <v>14</v>
      </c>
      <c r="H8" s="4"/>
      <c r="I8" s="4"/>
      <c r="J8"/>
      <c r="K8" s="4"/>
      <c r="L8" s="4"/>
      <c r="M8" s="4"/>
      <c r="N8"/>
      <c r="O8" s="4" t="s">
        <v>9</v>
      </c>
      <c r="P8" s="4"/>
      <c r="Q8" s="4"/>
      <c r="R8" s="5"/>
      <c r="S8" s="4" t="s">
        <v>60</v>
      </c>
      <c r="T8" s="4"/>
      <c r="U8" s="4"/>
      <c r="V8"/>
      <c r="W8" s="4" t="s">
        <v>60</v>
      </c>
      <c r="X8" s="4"/>
      <c r="Y8" s="4"/>
      <c r="Z8"/>
      <c r="AA8" s="3" t="s">
        <v>2</v>
      </c>
      <c r="AB8" s="3"/>
      <c r="AC8" s="3" t="s">
        <v>61</v>
      </c>
      <c r="AD8"/>
      <c r="AE8" s="3"/>
      <c r="AF8"/>
      <c r="AG8" s="3"/>
    </row>
    <row r="9" spans="2:34">
      <c r="B9"/>
      <c r="C9" s="4" t="s">
        <v>62</v>
      </c>
      <c r="D9" s="4"/>
      <c r="E9" s="4"/>
      <c r="F9"/>
      <c r="G9" s="4" t="s">
        <v>62</v>
      </c>
      <c r="H9" s="4"/>
      <c r="I9" s="4"/>
      <c r="J9"/>
      <c r="K9" s="4" t="s">
        <v>13</v>
      </c>
      <c r="L9" s="4"/>
      <c r="M9" s="4"/>
      <c r="N9"/>
      <c r="O9" s="4" t="s">
        <v>14</v>
      </c>
      <c r="P9" s="4"/>
      <c r="Q9" s="4"/>
      <c r="R9" s="5"/>
      <c r="S9" s="4" t="s">
        <v>62</v>
      </c>
      <c r="T9" s="4"/>
      <c r="U9" s="4"/>
      <c r="V9"/>
      <c r="W9" s="4" t="s">
        <v>62</v>
      </c>
      <c r="X9" s="4"/>
      <c r="Y9" s="4"/>
      <c r="Z9" s="5"/>
      <c r="AA9" s="3" t="s">
        <v>63</v>
      </c>
      <c r="AB9" s="3"/>
      <c r="AC9" s="3" t="s">
        <v>111</v>
      </c>
      <c r="AD9"/>
      <c r="AE9" s="3" t="s">
        <v>4</v>
      </c>
      <c r="AF9"/>
      <c r="AG9" s="3" t="s">
        <v>4</v>
      </c>
    </row>
    <row r="10" spans="2:34">
      <c r="B10"/>
      <c r="C10" s="7" t="s">
        <v>64</v>
      </c>
      <c r="D10" s="7"/>
      <c r="E10" s="7" t="s">
        <v>65</v>
      </c>
      <c r="F10" s="8"/>
      <c r="G10" s="7" t="s">
        <v>64</v>
      </c>
      <c r="H10" s="7"/>
      <c r="I10" s="7" t="s">
        <v>65</v>
      </c>
      <c r="J10" s="8"/>
      <c r="K10" s="7" t="s">
        <v>64</v>
      </c>
      <c r="L10" s="7"/>
      <c r="M10" s="7" t="s">
        <v>65</v>
      </c>
      <c r="N10" s="8"/>
      <c r="O10" s="7" t="s">
        <v>64</v>
      </c>
      <c r="P10" s="7"/>
      <c r="Q10" s="7" t="s">
        <v>65</v>
      </c>
      <c r="R10" s="7"/>
      <c r="S10" s="7" t="s">
        <v>64</v>
      </c>
      <c r="T10" s="7"/>
      <c r="U10" s="7" t="s">
        <v>65</v>
      </c>
      <c r="V10" s="8"/>
      <c r="W10" s="7" t="s">
        <v>64</v>
      </c>
      <c r="X10" s="7"/>
      <c r="Y10" s="7" t="s">
        <v>65</v>
      </c>
      <c r="Z10" s="7"/>
      <c r="AA10" s="7" t="s">
        <v>67</v>
      </c>
      <c r="AB10" s="7"/>
      <c r="AC10" s="7" t="s">
        <v>66</v>
      </c>
      <c r="AD10" s="8"/>
      <c r="AE10" s="7" t="s">
        <v>48</v>
      </c>
      <c r="AF10" s="8"/>
      <c r="AG10" s="7" t="s">
        <v>13</v>
      </c>
      <c r="AH10" s="6"/>
    </row>
    <row r="11" spans="2:34">
      <c r="B11"/>
      <c r="C11" s="9"/>
      <c r="D11" s="9"/>
      <c r="E11" s="9"/>
      <c r="F11" s="6"/>
      <c r="G11" s="9"/>
      <c r="H11" s="9"/>
      <c r="I11" s="9"/>
      <c r="J11" s="6"/>
      <c r="K11" s="9"/>
      <c r="L11" s="9"/>
      <c r="M11" s="9"/>
      <c r="N11" s="6"/>
      <c r="O11" s="9"/>
      <c r="P11" s="9"/>
      <c r="Q11" s="9"/>
      <c r="R11" s="9"/>
      <c r="S11" s="9"/>
      <c r="T11" s="9"/>
      <c r="U11" s="9"/>
      <c r="V11" s="6"/>
      <c r="W11" s="9"/>
      <c r="X11" s="9"/>
      <c r="Y11" s="9"/>
      <c r="Z11" s="9"/>
      <c r="AA11" s="9"/>
      <c r="AB11" s="9"/>
      <c r="AC11" s="6"/>
      <c r="AD11" s="6"/>
      <c r="AE11" s="6"/>
      <c r="AF11" s="6"/>
      <c r="AG11" s="6"/>
      <c r="AH11" s="6"/>
    </row>
    <row r="12" spans="2:34">
      <c r="B12" s="1" t="s">
        <v>16</v>
      </c>
      <c r="C12" s="10">
        <v>12</v>
      </c>
      <c r="D12"/>
      <c r="E12" s="10"/>
      <c r="F12"/>
      <c r="G12" s="10">
        <v>11</v>
      </c>
      <c r="H12"/>
      <c r="I12" s="10"/>
      <c r="J12"/>
      <c r="K12" s="10">
        <v>1</v>
      </c>
      <c r="L12"/>
      <c r="M12" s="10"/>
      <c r="N12"/>
      <c r="O12" s="10">
        <v>5</v>
      </c>
      <c r="P12"/>
      <c r="Q12" s="10"/>
      <c r="R12"/>
      <c r="S12" s="10">
        <v>5</v>
      </c>
      <c r="T12"/>
      <c r="U12" s="10"/>
      <c r="V12"/>
      <c r="W12" s="10"/>
      <c r="X12"/>
      <c r="Y12" s="10"/>
      <c r="Z12"/>
      <c r="AA12" s="10"/>
      <c r="AB12"/>
      <c r="AC12" s="10"/>
      <c r="AD12"/>
      <c r="AE12" s="10"/>
      <c r="AF12" s="10"/>
      <c r="AG12" s="10"/>
      <c r="AH12" s="10"/>
    </row>
    <row r="13" spans="2:34">
      <c r="B13" s="1" t="s">
        <v>17</v>
      </c>
      <c r="C13" s="10">
        <v>25</v>
      </c>
      <c r="D13"/>
      <c r="E13" s="10"/>
      <c r="F13"/>
      <c r="G13" s="10">
        <v>25</v>
      </c>
      <c r="H13"/>
      <c r="I13" s="10"/>
      <c r="J13"/>
      <c r="K13" s="10"/>
      <c r="L13"/>
      <c r="M13" s="10"/>
      <c r="N13"/>
      <c r="O13" s="10">
        <v>8</v>
      </c>
      <c r="P13"/>
      <c r="Q13" s="10"/>
      <c r="R13"/>
      <c r="S13" s="10">
        <v>8</v>
      </c>
      <c r="T13"/>
      <c r="U13" s="10"/>
      <c r="V13"/>
      <c r="W13" s="10"/>
      <c r="X13"/>
      <c r="Y13" s="10"/>
      <c r="Z13"/>
      <c r="AA13" s="10"/>
      <c r="AB13"/>
      <c r="AC13" s="10"/>
      <c r="AD13"/>
      <c r="AE13" s="10"/>
      <c r="AF13" s="10"/>
      <c r="AG13" s="10"/>
      <c r="AH13" s="10"/>
    </row>
    <row r="14" spans="2:34">
      <c r="B14" s="1" t="s">
        <v>107</v>
      </c>
      <c r="C14" s="10">
        <v>99</v>
      </c>
      <c r="D14"/>
      <c r="E14" s="10"/>
      <c r="F14"/>
      <c r="G14" s="10">
        <v>99</v>
      </c>
      <c r="H14"/>
      <c r="I14" s="10"/>
      <c r="J14"/>
      <c r="K14" s="10"/>
      <c r="L14"/>
      <c r="M14" s="10"/>
      <c r="N14"/>
      <c r="O14" s="10">
        <v>10</v>
      </c>
      <c r="P14"/>
      <c r="Q14" s="10"/>
      <c r="R14"/>
      <c r="S14" s="10">
        <v>9</v>
      </c>
      <c r="T14"/>
      <c r="U14" s="10"/>
      <c r="V14"/>
      <c r="W14" s="10">
        <v>1</v>
      </c>
      <c r="X14"/>
      <c r="Y14" s="10"/>
      <c r="Z14"/>
      <c r="AA14" s="10"/>
      <c r="AB14"/>
      <c r="AC14" s="10"/>
      <c r="AD14"/>
      <c r="AE14" s="10"/>
      <c r="AF14" s="10"/>
      <c r="AG14" s="10"/>
      <c r="AH14" s="10"/>
    </row>
    <row r="15" spans="2:34">
      <c r="B15" s="1" t="s">
        <v>19</v>
      </c>
      <c r="C15" s="40">
        <v>113</v>
      </c>
      <c r="D15"/>
      <c r="E15"/>
      <c r="F15"/>
      <c r="G15" s="1">
        <v>113</v>
      </c>
      <c r="H15"/>
      <c r="I15"/>
      <c r="J15"/>
      <c r="K15"/>
      <c r="L15"/>
      <c r="M15"/>
      <c r="N15"/>
      <c r="O15" s="1">
        <v>9</v>
      </c>
      <c r="P15"/>
      <c r="Q15"/>
      <c r="R15"/>
      <c r="S15" s="1">
        <v>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2:34">
      <c r="B16" s="1" t="s">
        <v>20</v>
      </c>
      <c r="C16" s="40">
        <v>111</v>
      </c>
      <c r="D16"/>
      <c r="E16"/>
      <c r="F16"/>
      <c r="G16" s="1">
        <v>112</v>
      </c>
      <c r="H16"/>
      <c r="I16"/>
      <c r="J16"/>
      <c r="K16" s="1">
        <v>-1</v>
      </c>
      <c r="L16"/>
      <c r="M16"/>
      <c r="N16"/>
      <c r="O16" s="1">
        <v>15</v>
      </c>
      <c r="P16"/>
      <c r="Q16"/>
      <c r="R16"/>
      <c r="S16" s="1">
        <v>15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4" ht="12.75" customHeight="1">
      <c r="A17"/>
      <c r="B17" s="1" t="s">
        <v>21</v>
      </c>
      <c r="C17" s="1">
        <v>108</v>
      </c>
      <c r="D17"/>
      <c r="E17"/>
      <c r="F17"/>
      <c r="G17" s="1">
        <v>108</v>
      </c>
      <c r="H17"/>
      <c r="I17"/>
      <c r="J17"/>
      <c r="K17"/>
      <c r="L17"/>
      <c r="M17"/>
      <c r="N17"/>
      <c r="O17" s="1">
        <v>16</v>
      </c>
      <c r="P17"/>
      <c r="Q17"/>
      <c r="R17"/>
      <c r="S17" s="1">
        <v>16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4">
      <c r="A18"/>
      <c r="B18" s="1" t="s">
        <v>22</v>
      </c>
      <c r="C18" s="1">
        <v>112</v>
      </c>
      <c r="D18"/>
      <c r="E18"/>
      <c r="F18"/>
      <c r="G18" s="1">
        <v>112</v>
      </c>
      <c r="H18"/>
      <c r="I18"/>
      <c r="J18"/>
      <c r="K18"/>
      <c r="L18"/>
      <c r="M18"/>
      <c r="N18"/>
      <c r="O18" s="1">
        <v>17</v>
      </c>
      <c r="P18"/>
      <c r="Q18"/>
      <c r="R18"/>
      <c r="S18" s="1">
        <v>17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4">
      <c r="A19"/>
      <c r="B19" s="1" t="s">
        <v>23</v>
      </c>
      <c r="C19" s="1">
        <v>114</v>
      </c>
      <c r="D19"/>
      <c r="E19"/>
      <c r="F19"/>
      <c r="G19" s="1">
        <v>110</v>
      </c>
      <c r="H19"/>
      <c r="I19"/>
      <c r="J19"/>
      <c r="K19" s="1">
        <v>4</v>
      </c>
      <c r="L19"/>
      <c r="M19"/>
      <c r="N19"/>
      <c r="O19" s="1">
        <v>18</v>
      </c>
      <c r="P19"/>
      <c r="Q19"/>
      <c r="R19"/>
      <c r="S19" s="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4">
      <c r="A20"/>
      <c r="B20" s="1" t="s">
        <v>24</v>
      </c>
      <c r="C20" s="1">
        <v>107</v>
      </c>
      <c r="D20"/>
      <c r="E20"/>
      <c r="F20"/>
      <c r="G20" s="1">
        <v>107</v>
      </c>
      <c r="H20"/>
      <c r="I20"/>
      <c r="J20"/>
      <c r="K20"/>
      <c r="L20"/>
      <c r="M20"/>
      <c r="N20"/>
      <c r="O20" s="1">
        <v>19</v>
      </c>
      <c r="P20"/>
      <c r="Q20"/>
      <c r="R20"/>
      <c r="S20" s="1">
        <v>18</v>
      </c>
      <c r="T20"/>
      <c r="U20"/>
      <c r="V20"/>
      <c r="W20" s="1">
        <v>1</v>
      </c>
      <c r="X20"/>
      <c r="Y20"/>
      <c r="Z20"/>
      <c r="AA20"/>
      <c r="AB20"/>
      <c r="AC20"/>
      <c r="AD20"/>
      <c r="AE20"/>
      <c r="AF20"/>
      <c r="AG20"/>
    </row>
    <row r="21" spans="1:34">
      <c r="A21"/>
      <c r="B21" s="1" t="s">
        <v>25</v>
      </c>
      <c r="C21" s="1">
        <v>110</v>
      </c>
      <c r="D21"/>
      <c r="E21"/>
      <c r="F21"/>
      <c r="G21" s="1">
        <v>110</v>
      </c>
      <c r="H21"/>
      <c r="I21"/>
      <c r="J21"/>
      <c r="K21"/>
      <c r="L21"/>
      <c r="M21"/>
      <c r="N21"/>
      <c r="O21" s="1">
        <v>15</v>
      </c>
      <c r="P21"/>
      <c r="Q21"/>
      <c r="R21"/>
      <c r="S21" s="1">
        <v>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4">
      <c r="A22"/>
      <c r="B22" s="1" t="s">
        <v>26</v>
      </c>
      <c r="C22" s="1">
        <v>111</v>
      </c>
      <c r="D22"/>
      <c r="E22"/>
      <c r="F22"/>
      <c r="G22" s="1">
        <v>111</v>
      </c>
      <c r="H22"/>
      <c r="I22"/>
      <c r="J22"/>
      <c r="K22"/>
      <c r="L22"/>
      <c r="M22"/>
      <c r="N22"/>
      <c r="O22" s="1">
        <v>16</v>
      </c>
      <c r="P22"/>
      <c r="Q22"/>
      <c r="R22"/>
      <c r="S22" s="1">
        <v>16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4">
      <c r="A23"/>
      <c r="B23" s="1" t="s">
        <v>27</v>
      </c>
      <c r="C23" s="1">
        <v>109</v>
      </c>
      <c r="D23"/>
      <c r="E23"/>
      <c r="F23"/>
      <c r="G23" s="1">
        <v>109</v>
      </c>
      <c r="H23"/>
      <c r="I23"/>
      <c r="J23"/>
      <c r="K23"/>
      <c r="L23"/>
      <c r="M23"/>
      <c r="N23"/>
      <c r="O23" s="1">
        <v>15</v>
      </c>
      <c r="P23"/>
      <c r="Q23"/>
      <c r="R23"/>
      <c r="S23" s="1">
        <v>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4">
      <c r="A24"/>
      <c r="B24" s="1" t="s">
        <v>28</v>
      </c>
      <c r="C24" s="1">
        <v>110</v>
      </c>
      <c r="D24"/>
      <c r="E24"/>
      <c r="F24"/>
      <c r="G24" s="1">
        <v>110</v>
      </c>
      <c r="H24"/>
      <c r="I24"/>
      <c r="J24"/>
      <c r="K24"/>
      <c r="L24"/>
      <c r="M24"/>
      <c r="N24"/>
      <c r="O24" s="1">
        <v>16</v>
      </c>
      <c r="P24"/>
      <c r="Q24"/>
      <c r="R24"/>
      <c r="S24" s="1">
        <v>16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4">
      <c r="A25"/>
      <c r="B25" s="1" t="s">
        <v>29</v>
      </c>
      <c r="C25" s="1">
        <v>111</v>
      </c>
      <c r="D25"/>
      <c r="E25" s="1">
        <v>2</v>
      </c>
      <c r="F25"/>
      <c r="G25" s="1">
        <v>111</v>
      </c>
      <c r="H25"/>
      <c r="I25" s="1">
        <v>2</v>
      </c>
      <c r="J25"/>
      <c r="K25"/>
      <c r="L25"/>
      <c r="M25"/>
      <c r="N25"/>
      <c r="O25" s="1">
        <v>14</v>
      </c>
      <c r="P25"/>
      <c r="Q25" s="1">
        <v>2</v>
      </c>
      <c r="R25"/>
      <c r="S25" s="1">
        <v>14</v>
      </c>
      <c r="T25"/>
      <c r="U25" s="1">
        <v>1</v>
      </c>
      <c r="V25"/>
      <c r="W25"/>
      <c r="X25"/>
      <c r="Y25" s="1">
        <v>1</v>
      </c>
      <c r="Z25"/>
      <c r="AA25"/>
      <c r="AB25"/>
      <c r="AC25"/>
      <c r="AD25"/>
      <c r="AE25"/>
      <c r="AF25"/>
      <c r="AG25"/>
    </row>
    <row r="26" spans="1:34">
      <c r="A26"/>
      <c r="B26" s="1" t="s">
        <v>30</v>
      </c>
      <c r="C26" s="1">
        <v>112</v>
      </c>
      <c r="D26"/>
      <c r="E26" s="1">
        <v>1</v>
      </c>
      <c r="F26"/>
      <c r="G26" s="1">
        <v>112</v>
      </c>
      <c r="H26"/>
      <c r="I26" s="1">
        <v>1</v>
      </c>
      <c r="J26"/>
      <c r="K26"/>
      <c r="L26"/>
      <c r="M26"/>
      <c r="N26"/>
      <c r="O26" s="1">
        <v>12</v>
      </c>
      <c r="P26"/>
      <c r="Q26" s="1">
        <v>1</v>
      </c>
      <c r="R26"/>
      <c r="S26" s="1">
        <v>12</v>
      </c>
      <c r="T26"/>
      <c r="U26" s="1">
        <v>1</v>
      </c>
      <c r="V26"/>
      <c r="W26"/>
      <c r="X26"/>
      <c r="Y26"/>
      <c r="Z26"/>
      <c r="AA26"/>
      <c r="AB26"/>
      <c r="AC26"/>
      <c r="AD26"/>
      <c r="AE26"/>
      <c r="AF26"/>
      <c r="AG26"/>
    </row>
    <row r="27" spans="1:34">
      <c r="A27"/>
      <c r="B27" s="1" t="s">
        <v>31</v>
      </c>
      <c r="C27" s="1">
        <v>108</v>
      </c>
      <c r="D27"/>
      <c r="E27" s="1">
        <v>1</v>
      </c>
      <c r="F27"/>
      <c r="G27" s="1">
        <v>108</v>
      </c>
      <c r="H27"/>
      <c r="I27" s="1">
        <v>1</v>
      </c>
      <c r="J27"/>
      <c r="K27"/>
      <c r="L27"/>
      <c r="M27"/>
      <c r="N27"/>
      <c r="O27" s="1">
        <v>15</v>
      </c>
      <c r="P27"/>
      <c r="Q27" s="1">
        <v>1</v>
      </c>
      <c r="R27"/>
      <c r="S27" s="1">
        <v>15</v>
      </c>
      <c r="T27"/>
      <c r="U27" s="1">
        <v>1</v>
      </c>
      <c r="V27"/>
      <c r="W27"/>
      <c r="X27"/>
      <c r="Y27"/>
      <c r="Z27"/>
      <c r="AA27"/>
      <c r="AB27"/>
      <c r="AC27"/>
      <c r="AD27"/>
      <c r="AE27"/>
      <c r="AF27"/>
      <c r="AG27"/>
    </row>
    <row r="28" spans="1:34">
      <c r="A28"/>
      <c r="B28" s="1" t="s">
        <v>32</v>
      </c>
      <c r="C28" s="1">
        <v>22</v>
      </c>
      <c r="D28"/>
      <c r="E28"/>
      <c r="F28"/>
      <c r="G28" s="1">
        <v>22</v>
      </c>
      <c r="H28"/>
      <c r="I28"/>
      <c r="J28"/>
      <c r="K28"/>
      <c r="L28"/>
      <c r="M28"/>
      <c r="N28"/>
      <c r="O28" s="1">
        <v>3</v>
      </c>
      <c r="P28"/>
      <c r="Q28"/>
      <c r="R28"/>
      <c r="S28" s="1">
        <v>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4">
      <c r="A29"/>
      <c r="B29" s="1" t="s">
        <v>33</v>
      </c>
      <c r="C29" s="1">
        <v>12</v>
      </c>
      <c r="D29"/>
      <c r="E29"/>
      <c r="F29"/>
      <c r="G29" s="1">
        <v>11</v>
      </c>
      <c r="H29"/>
      <c r="I29"/>
      <c r="J29"/>
      <c r="K29" s="1">
        <v>1</v>
      </c>
      <c r="L29"/>
      <c r="M29"/>
      <c r="N29"/>
      <c r="O29" s="1">
        <v>1</v>
      </c>
      <c r="P29"/>
      <c r="Q29"/>
      <c r="R29"/>
      <c r="S29" s="1">
        <v>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4">
      <c r="A30"/>
      <c r="B30" s="1" t="s">
        <v>34</v>
      </c>
      <c r="C30" s="8">
        <v>11</v>
      </c>
      <c r="D30"/>
      <c r="E30" s="8"/>
      <c r="F30"/>
      <c r="G30" s="8">
        <v>11</v>
      </c>
      <c r="H30"/>
      <c r="I30" s="8"/>
      <c r="J30"/>
      <c r="K30" s="8"/>
      <c r="L30"/>
      <c r="M30" s="8"/>
      <c r="N30"/>
      <c r="O30" s="8">
        <v>2</v>
      </c>
      <c r="P30"/>
      <c r="Q30" s="8"/>
      <c r="R30"/>
      <c r="S30" s="8">
        <v>2</v>
      </c>
      <c r="T30"/>
      <c r="U30" s="8"/>
      <c r="V30"/>
      <c r="W30" s="8"/>
      <c r="X30"/>
      <c r="Y30" s="8"/>
      <c r="Z30"/>
      <c r="AA30" s="8"/>
      <c r="AB30"/>
      <c r="AC30" s="8"/>
      <c r="AD30"/>
      <c r="AE30" s="8"/>
      <c r="AF30"/>
      <c r="AG30" s="8"/>
      <c r="AH30" s="6"/>
    </row>
    <row r="31" spans="1:34" ht="18" customHeight="1">
      <c r="A31" s="49" t="s">
        <v>104</v>
      </c>
      <c r="B31" s="11" t="s">
        <v>35</v>
      </c>
      <c r="C31" s="12">
        <f>SUM(C12:C30)</f>
        <v>1617</v>
      </c>
      <c r="D31"/>
      <c r="E31" s="12">
        <v>4</v>
      </c>
      <c r="F31"/>
      <c r="G31" s="12">
        <v>1612</v>
      </c>
      <c r="H31"/>
      <c r="I31" s="12">
        <v>4</v>
      </c>
      <c r="J31"/>
      <c r="K31" s="12">
        <v>5</v>
      </c>
      <c r="L31"/>
      <c r="M31" s="12">
        <v>0</v>
      </c>
      <c r="N31"/>
      <c r="O31" s="12">
        <v>226</v>
      </c>
      <c r="P31"/>
      <c r="Q31" s="12">
        <v>4</v>
      </c>
      <c r="R31"/>
      <c r="S31" s="12">
        <v>224</v>
      </c>
      <c r="T31"/>
      <c r="U31" s="12">
        <v>3</v>
      </c>
      <c r="V31"/>
      <c r="W31" s="12">
        <v>2</v>
      </c>
      <c r="X31"/>
      <c r="Y31" s="12">
        <v>1</v>
      </c>
      <c r="Z31"/>
      <c r="AA31" s="12">
        <v>0</v>
      </c>
      <c r="AB31"/>
      <c r="AC31" s="12">
        <v>0</v>
      </c>
      <c r="AD31" s="12"/>
      <c r="AE31" s="12">
        <v>0</v>
      </c>
      <c r="AF31" s="12">
        <v>0</v>
      </c>
      <c r="AG31" s="12">
        <v>0</v>
      </c>
      <c r="AH31" s="12"/>
    </row>
    <row r="32" spans="1:34" ht="13.5" customHeight="1">
      <c r="A32" s="49"/>
      <c r="B32"/>
      <c r="C32"/>
      <c r="D32"/>
      <c r="E32"/>
      <c r="F32"/>
      <c r="G32"/>
      <c r="H32"/>
      <c r="I32"/>
      <c r="J32"/>
      <c r="K32"/>
      <c r="L32"/>
      <c r="M32"/>
      <c r="N32"/>
      <c r="O32" s="3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4" ht="18" customHeight="1">
      <c r="A33" s="49"/>
      <c r="B33" s="1" t="s">
        <v>85</v>
      </c>
      <c r="C33" s="1">
        <v>41</v>
      </c>
      <c r="D33"/>
      <c r="E33"/>
      <c r="F33"/>
      <c r="G33" s="1">
        <v>41</v>
      </c>
      <c r="H33"/>
      <c r="I33"/>
      <c r="J33"/>
      <c r="K33"/>
      <c r="L33"/>
      <c r="M33"/>
      <c r="N33"/>
      <c r="O33" s="1">
        <v>9</v>
      </c>
      <c r="P33"/>
      <c r="Q33"/>
      <c r="R33"/>
      <c r="S33" s="1">
        <v>9</v>
      </c>
      <c r="T33"/>
      <c r="U33"/>
      <c r="V33"/>
      <c r="W33"/>
      <c r="X33"/>
      <c r="Y33"/>
      <c r="Z33"/>
      <c r="AA33" s="1">
        <v>40</v>
      </c>
      <c r="AB33"/>
      <c r="AC33" s="1">
        <v>28</v>
      </c>
      <c r="AD33"/>
      <c r="AE33" s="1">
        <v>27</v>
      </c>
      <c r="AF33"/>
      <c r="AG33" s="1">
        <v>1</v>
      </c>
    </row>
    <row r="34" spans="1:34">
      <c r="A34" s="41"/>
      <c r="B34" s="1" t="s">
        <v>86</v>
      </c>
      <c r="C34" s="1">
        <v>36</v>
      </c>
      <c r="D34"/>
      <c r="E34"/>
      <c r="F34"/>
      <c r="G34" s="1">
        <v>36</v>
      </c>
      <c r="H34"/>
      <c r="I34"/>
      <c r="J34"/>
      <c r="K34"/>
      <c r="L34"/>
      <c r="M34"/>
      <c r="N34"/>
      <c r="O34" s="1">
        <v>7</v>
      </c>
      <c r="P34"/>
      <c r="Q34"/>
      <c r="R34"/>
      <c r="S34" s="1">
        <v>7</v>
      </c>
      <c r="T34"/>
      <c r="U34"/>
      <c r="V34"/>
      <c r="W34"/>
      <c r="X34"/>
      <c r="Y34"/>
      <c r="Z34"/>
      <c r="AA34" s="1">
        <v>45</v>
      </c>
      <c r="AB34"/>
      <c r="AC34" s="1">
        <v>29</v>
      </c>
      <c r="AD34"/>
      <c r="AE34" s="1">
        <v>29</v>
      </c>
      <c r="AF34"/>
      <c r="AG34"/>
    </row>
    <row r="35" spans="1:34">
      <c r="A35" s="41"/>
      <c r="B35" s="1" t="s">
        <v>87</v>
      </c>
      <c r="C35" s="1">
        <v>42</v>
      </c>
      <c r="D35"/>
      <c r="E35"/>
      <c r="F35"/>
      <c r="G35" s="1">
        <v>42</v>
      </c>
      <c r="H35"/>
      <c r="I35"/>
      <c r="J35"/>
      <c r="K35"/>
      <c r="L35"/>
      <c r="M35"/>
      <c r="N35"/>
      <c r="O35" s="1">
        <v>10</v>
      </c>
      <c r="P35"/>
      <c r="Q35"/>
      <c r="R35"/>
      <c r="S35" s="1">
        <v>10</v>
      </c>
      <c r="T35"/>
      <c r="U35"/>
      <c r="V35"/>
      <c r="W35"/>
      <c r="X35"/>
      <c r="Y35"/>
      <c r="Z35"/>
      <c r="AA35" s="1">
        <v>29</v>
      </c>
      <c r="AB35"/>
      <c r="AC35" s="1">
        <v>21</v>
      </c>
      <c r="AD35"/>
      <c r="AE35" s="1">
        <v>21</v>
      </c>
      <c r="AF35"/>
      <c r="AG35"/>
    </row>
    <row r="36" spans="1:34" ht="13.8" thickBot="1">
      <c r="A36"/>
      <c r="B36" s="1" t="s">
        <v>35</v>
      </c>
      <c r="C36" s="13">
        <v>119</v>
      </c>
      <c r="D36"/>
      <c r="E36" s="13">
        <v>0</v>
      </c>
      <c r="F36" s="1" t="e">
        <v>#REF!</v>
      </c>
      <c r="G36" s="13">
        <v>119</v>
      </c>
      <c r="H36"/>
      <c r="I36" s="13">
        <v>0</v>
      </c>
      <c r="J36" s="1" t="e">
        <v>#REF!</v>
      </c>
      <c r="K36" s="13">
        <v>0</v>
      </c>
      <c r="L36" s="1" t="e">
        <v>#REF!</v>
      </c>
      <c r="M36" s="13">
        <v>0</v>
      </c>
      <c r="N36"/>
      <c r="O36" s="13">
        <v>26</v>
      </c>
      <c r="P36" s="1" t="e">
        <v>#REF!</v>
      </c>
      <c r="Q36" s="13">
        <v>0</v>
      </c>
      <c r="R36" s="1" t="e">
        <v>#REF!</v>
      </c>
      <c r="S36" s="13">
        <v>26</v>
      </c>
      <c r="T36" s="1" t="e">
        <v>#REF!</v>
      </c>
      <c r="U36" s="13">
        <v>0</v>
      </c>
      <c r="V36"/>
      <c r="W36" s="13">
        <v>0</v>
      </c>
      <c r="X36"/>
      <c r="Y36" s="13">
        <v>0</v>
      </c>
      <c r="Z36"/>
      <c r="AA36" s="13">
        <v>114</v>
      </c>
      <c r="AB36"/>
      <c r="AC36" s="13">
        <v>78</v>
      </c>
      <c r="AD36"/>
      <c r="AE36" s="13">
        <v>77</v>
      </c>
      <c r="AF36" s="1" t="e">
        <v>#REF!</v>
      </c>
      <c r="AG36" s="13">
        <v>1</v>
      </c>
      <c r="AH36" s="6"/>
    </row>
    <row r="37" spans="1:34" ht="13.8" thickTop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3"/>
      <c r="P37"/>
      <c r="Q37"/>
      <c r="R37"/>
      <c r="S37"/>
      <c r="T37"/>
      <c r="U37"/>
      <c r="V37"/>
      <c r="W37"/>
      <c r="X37"/>
      <c r="Y37"/>
      <c r="Z37"/>
      <c r="AA37" s="3"/>
      <c r="AB37"/>
      <c r="AC37"/>
      <c r="AD37"/>
      <c r="AE37"/>
      <c r="AF37"/>
      <c r="AG37"/>
    </row>
    <row r="38" spans="1:34">
      <c r="A38"/>
      <c r="B38" s="1" t="s">
        <v>36</v>
      </c>
      <c r="C38" s="1">
        <v>35</v>
      </c>
      <c r="D38"/>
      <c r="E38" s="1">
        <v>11</v>
      </c>
      <c r="F38"/>
      <c r="G38" s="1">
        <v>35</v>
      </c>
      <c r="H38"/>
      <c r="I38" s="1">
        <v>11</v>
      </c>
      <c r="J38"/>
      <c r="K38"/>
      <c r="L38"/>
      <c r="M38"/>
      <c r="N38"/>
      <c r="O38" s="5">
        <v>15</v>
      </c>
      <c r="P38"/>
      <c r="Q38" s="1">
        <v>6</v>
      </c>
      <c r="R38"/>
      <c r="S38" s="5">
        <v>15</v>
      </c>
      <c r="T38"/>
      <c r="U38" s="1">
        <v>6</v>
      </c>
      <c r="V38"/>
      <c r="W38"/>
      <c r="X38"/>
      <c r="Y38"/>
      <c r="Z38"/>
      <c r="AA38"/>
      <c r="AB38"/>
      <c r="AC38"/>
      <c r="AD38"/>
      <c r="AE38"/>
      <c r="AF38"/>
      <c r="AG38"/>
    </row>
    <row r="39" spans="1:34">
      <c r="A39"/>
      <c r="B39" s="1" t="s">
        <v>37</v>
      </c>
      <c r="C39" s="1">
        <v>6</v>
      </c>
      <c r="D39"/>
      <c r="E39"/>
      <c r="F39"/>
      <c r="G39" s="1">
        <v>6</v>
      </c>
      <c r="H39"/>
      <c r="I39"/>
      <c r="J39"/>
      <c r="K39"/>
      <c r="L39"/>
      <c r="M39"/>
      <c r="N39"/>
      <c r="O39" s="5">
        <v>2</v>
      </c>
      <c r="P39"/>
      <c r="Q39"/>
      <c r="R39"/>
      <c r="S39" s="5">
        <v>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4" ht="13.8" thickBot="1">
      <c r="A40"/>
      <c r="B40" s="1" t="s">
        <v>38</v>
      </c>
      <c r="C40" s="13">
        <v>1777</v>
      </c>
      <c r="D40"/>
      <c r="E40" s="13">
        <v>15</v>
      </c>
      <c r="F40"/>
      <c r="G40" s="13">
        <v>1772</v>
      </c>
      <c r="H40"/>
      <c r="I40" s="13">
        <v>15</v>
      </c>
      <c r="J40"/>
      <c r="K40" s="13">
        <v>5</v>
      </c>
      <c r="L40"/>
      <c r="M40" s="13">
        <v>0</v>
      </c>
      <c r="N40"/>
      <c r="O40" s="46">
        <v>269</v>
      </c>
      <c r="P40"/>
      <c r="Q40" s="13">
        <v>10</v>
      </c>
      <c r="R40"/>
      <c r="S40" s="13">
        <v>267</v>
      </c>
      <c r="T40"/>
      <c r="U40" s="13">
        <v>9</v>
      </c>
      <c r="V40"/>
      <c r="W40" s="13">
        <v>2</v>
      </c>
      <c r="X40"/>
      <c r="Y40" s="13">
        <v>1</v>
      </c>
      <c r="Z40"/>
      <c r="AA40" s="13">
        <v>114</v>
      </c>
      <c r="AB40"/>
      <c r="AC40" s="13">
        <v>78</v>
      </c>
      <c r="AD40"/>
      <c r="AE40" s="13">
        <v>77</v>
      </c>
      <c r="AF40"/>
      <c r="AG40" s="13">
        <v>1</v>
      </c>
      <c r="AH40" s="6"/>
    </row>
    <row r="41" spans="1:34" ht="13.8" thickTop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3" t="s">
        <v>55</v>
      </c>
      <c r="P41"/>
      <c r="Q41" s="3" t="s">
        <v>55</v>
      </c>
      <c r="R41"/>
      <c r="S41"/>
      <c r="T41"/>
      <c r="U41"/>
      <c r="V41"/>
      <c r="W41"/>
      <c r="X41"/>
      <c r="Y41"/>
      <c r="Z41"/>
      <c r="AA41"/>
      <c r="AB41"/>
      <c r="AC41" s="14" t="s">
        <v>56</v>
      </c>
      <c r="AD41"/>
      <c r="AE41"/>
      <c r="AF41"/>
      <c r="AG41"/>
    </row>
    <row r="42" spans="1:34" ht="13.8" thickBot="1">
      <c r="A42"/>
      <c r="B42" s="40" t="s">
        <v>18</v>
      </c>
      <c r="C42"/>
      <c r="D42"/>
      <c r="E42"/>
      <c r="F42"/>
      <c r="G42"/>
      <c r="H42"/>
      <c r="I42"/>
      <c r="J42"/>
      <c r="K42" s="15">
        <v>2.8137310073157004E-3</v>
      </c>
      <c r="L42"/>
      <c r="M42" s="15">
        <v>0</v>
      </c>
      <c r="N42"/>
      <c r="O42"/>
      <c r="P42"/>
      <c r="Q42"/>
      <c r="R42"/>
      <c r="S42"/>
      <c r="T42"/>
      <c r="U42"/>
      <c r="V42"/>
      <c r="W42" s="15">
        <v>7.4349442379182153E-3</v>
      </c>
      <c r="X42"/>
      <c r="Y42" s="15">
        <v>0.1</v>
      </c>
      <c r="Z42"/>
      <c r="AA42" s="6"/>
      <c r="AB42" s="6"/>
      <c r="AC42"/>
      <c r="AD42"/>
      <c r="AE42"/>
      <c r="AF42"/>
      <c r="AG42" s="15">
        <v>1.282051282051282E-2</v>
      </c>
      <c r="AH42" s="6"/>
    </row>
    <row r="43" spans="1:34" ht="13.8" thickTop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4" ht="13.8" thickBot="1">
      <c r="A45"/>
      <c r="B45"/>
      <c r="C45"/>
      <c r="D45" s="11"/>
      <c r="E45" s="50" t="s">
        <v>39</v>
      </c>
      <c r="F45" s="50"/>
      <c r="G45" s="50"/>
      <c r="H45" s="50"/>
      <c r="I45" s="50"/>
      <c r="J45" s="50"/>
      <c r="K45" s="50"/>
      <c r="L45" s="50"/>
      <c r="M45" s="50"/>
      <c r="N45" s="42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</row>
    <row r="46" spans="1:34">
      <c r="A46"/>
      <c r="B46"/>
      <c r="C46"/>
      <c r="D46" s="11" t="s">
        <v>71</v>
      </c>
      <c r="E46" s="11"/>
      <c r="F46" s="11"/>
      <c r="G46" s="11"/>
      <c r="H46" s="11"/>
      <c r="I46" s="11"/>
      <c r="J46" s="11"/>
      <c r="K46" s="11"/>
      <c r="L46" s="11"/>
      <c r="M46" s="1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4">
      <c r="A47"/>
      <c r="B47"/>
      <c r="C47"/>
      <c r="D47" s="11"/>
      <c r="E47" s="11" t="s">
        <v>72</v>
      </c>
      <c r="F47" s="11"/>
      <c r="G47" s="11"/>
      <c r="H47" s="11"/>
      <c r="I47" s="11"/>
      <c r="J47" s="11"/>
      <c r="K47" s="11"/>
      <c r="L47" s="11"/>
      <c r="M47" s="1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4">
      <c r="A48"/>
      <c r="B48"/>
      <c r="C48"/>
      <c r="D48" s="11"/>
      <c r="E48" s="11" t="s">
        <v>73</v>
      </c>
      <c r="F48" s="11"/>
      <c r="G48" s="11"/>
      <c r="H48" s="11"/>
      <c r="I48" s="11"/>
      <c r="J48" s="11"/>
      <c r="K48" s="11"/>
      <c r="L48" s="11"/>
      <c r="M48" s="11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2:13">
      <c r="B49"/>
      <c r="C49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3">
      <c r="D50" s="1" t="s">
        <v>88</v>
      </c>
      <c r="L50" s="25"/>
      <c r="M50" s="25"/>
    </row>
    <row r="51" spans="2:13">
      <c r="E51" s="1" t="s">
        <v>74</v>
      </c>
      <c r="L51" s="25"/>
      <c r="M51" s="25"/>
    </row>
    <row r="55" spans="2:13" ht="12.75" customHeight="1"/>
    <row r="56" spans="2:13" ht="12.75" customHeight="1">
      <c r="B56"/>
    </row>
    <row r="57" spans="2:13" ht="12.75" customHeight="1">
      <c r="B57"/>
    </row>
    <row r="58" spans="2:13">
      <c r="B58" s="21"/>
    </row>
    <row r="59" spans="2:13" ht="12.75" customHeight="1">
      <c r="B59"/>
    </row>
  </sheetData>
  <mergeCells count="9">
    <mergeCell ref="AA6:AG6"/>
    <mergeCell ref="O6:Y6"/>
    <mergeCell ref="A31:A33"/>
    <mergeCell ref="E45:M45"/>
    <mergeCell ref="C7:E7"/>
    <mergeCell ref="C6:M6"/>
    <mergeCell ref="I1:Z1"/>
    <mergeCell ref="I2:Z2"/>
    <mergeCell ref="I3:Z3"/>
  </mergeCells>
  <phoneticPr fontId="0" type="noConversion"/>
  <pageMargins left="0.5" right="0.5" top="1" bottom="0" header="0.5" footer="0"/>
  <pageSetup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1"/>
  <sheetViews>
    <sheetView topLeftCell="A36" zoomScale="91" zoomScaleNormal="91" zoomScaleSheetLayoutView="75" workbookViewId="0">
      <selection activeCell="B50" sqref="B50"/>
    </sheetView>
  </sheetViews>
  <sheetFormatPr defaultRowHeight="13.2"/>
  <cols>
    <col min="1" max="1" width="4" customWidth="1"/>
    <col min="2" max="2" width="19.77734375" customWidth="1"/>
    <col min="3" max="3" width="5" customWidth="1"/>
    <col min="4" max="4" width="10.77734375" customWidth="1"/>
    <col min="5" max="5" width="7.77734375" customWidth="1"/>
    <col min="7" max="7" width="7.77734375" customWidth="1"/>
    <col min="9" max="9" width="3.5546875" customWidth="1"/>
    <col min="10" max="10" width="11.44140625" customWidth="1"/>
    <col min="11" max="11" width="7.77734375" customWidth="1"/>
    <col min="15" max="15" width="4.21875" customWidth="1"/>
    <col min="16" max="16" width="14.5546875" customWidth="1"/>
    <col min="17" max="17" width="1.21875" customWidth="1"/>
    <col min="18" max="18" width="12.21875" customWidth="1"/>
    <col min="19" max="19" width="1.21875" customWidth="1"/>
    <col min="21" max="21" width="1.21875" customWidth="1"/>
    <col min="22" max="22" width="11.77734375" customWidth="1"/>
    <col min="23" max="23" width="1.21875" customWidth="1"/>
    <col min="24" max="24" width="10.44140625" customWidth="1"/>
    <col min="25" max="25" width="1.21875" customWidth="1"/>
  </cols>
  <sheetData>
    <row r="1" spans="2:28" ht="15.6">
      <c r="K1" s="57" t="s">
        <v>96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28" ht="15.6">
      <c r="B2" s="24" t="s">
        <v>78</v>
      </c>
      <c r="C2" s="23"/>
      <c r="D2" s="23"/>
      <c r="E2" s="23"/>
      <c r="F2" s="23"/>
      <c r="G2" s="23"/>
      <c r="K2" s="57" t="s">
        <v>97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2:28" ht="15.6">
      <c r="K3" s="57" t="s">
        <v>110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2:28" ht="24.6">
      <c r="Z4" s="39"/>
    </row>
    <row r="5" spans="2:28">
      <c r="B5" s="2"/>
      <c r="C5" s="1"/>
      <c r="D5" s="55" t="s">
        <v>89</v>
      </c>
      <c r="E5" s="55"/>
      <c r="F5" s="55"/>
      <c r="G5" s="55"/>
      <c r="H5" s="55"/>
      <c r="I5" s="1"/>
      <c r="J5" s="55" t="s">
        <v>0</v>
      </c>
      <c r="K5" s="55"/>
      <c r="L5" s="55"/>
      <c r="M5" s="55"/>
      <c r="N5" s="55"/>
      <c r="O5" s="1"/>
      <c r="P5" s="55" t="s">
        <v>90</v>
      </c>
      <c r="Q5" s="55"/>
      <c r="R5" s="55"/>
      <c r="S5" s="55"/>
      <c r="T5" s="55"/>
      <c r="U5" s="1"/>
      <c r="V5" s="55" t="s">
        <v>0</v>
      </c>
      <c r="W5" s="55"/>
      <c r="X5" s="55"/>
      <c r="Y5" s="1"/>
      <c r="Z5" s="1"/>
      <c r="AA5" s="1"/>
    </row>
    <row r="6" spans="2:28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5"/>
      <c r="N6" s="4"/>
      <c r="O6" s="1"/>
      <c r="P6" s="3" t="s">
        <v>1</v>
      </c>
      <c r="Q6" s="1"/>
      <c r="R6" s="3" t="s">
        <v>1</v>
      </c>
      <c r="S6" s="1"/>
      <c r="T6" s="1"/>
      <c r="U6" s="1"/>
      <c r="V6" s="1"/>
      <c r="W6" s="1"/>
      <c r="X6" s="1"/>
      <c r="Y6" s="1"/>
      <c r="Z6" s="3"/>
      <c r="AA6" s="1"/>
    </row>
    <row r="7" spans="2:28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5"/>
      <c r="N7" s="4"/>
      <c r="O7" s="1"/>
      <c r="P7" s="3" t="s">
        <v>6</v>
      </c>
      <c r="Q7" s="1"/>
      <c r="R7" s="3" t="s">
        <v>7</v>
      </c>
      <c r="S7" s="1"/>
      <c r="T7" s="1"/>
      <c r="U7" s="1"/>
      <c r="V7" s="3" t="s">
        <v>4</v>
      </c>
      <c r="W7" s="1"/>
      <c r="X7" s="3" t="s">
        <v>5</v>
      </c>
      <c r="Y7" s="1"/>
      <c r="Z7" s="3"/>
      <c r="AA7" s="1"/>
    </row>
    <row r="8" spans="2:28">
      <c r="B8" s="1"/>
      <c r="C8" s="1"/>
      <c r="D8" s="3" t="s">
        <v>8</v>
      </c>
      <c r="E8" s="3"/>
      <c r="F8" s="3" t="s">
        <v>8</v>
      </c>
      <c r="G8" s="3"/>
      <c r="H8" s="3"/>
      <c r="I8" s="1"/>
      <c r="J8" s="3" t="s">
        <v>9</v>
      </c>
      <c r="K8" s="4"/>
      <c r="L8" s="3" t="s">
        <v>10</v>
      </c>
      <c r="M8" s="5"/>
      <c r="N8" s="3" t="s">
        <v>4</v>
      </c>
      <c r="O8" s="1"/>
      <c r="P8" s="3" t="s">
        <v>91</v>
      </c>
      <c r="Q8" s="1"/>
      <c r="R8" s="3" t="s">
        <v>91</v>
      </c>
      <c r="S8" s="1"/>
      <c r="T8" s="1"/>
      <c r="U8" s="1"/>
      <c r="V8" s="3" t="s">
        <v>9</v>
      </c>
      <c r="W8" s="1"/>
      <c r="X8" s="3" t="s">
        <v>11</v>
      </c>
      <c r="Y8" s="1"/>
      <c r="Z8" s="3" t="s">
        <v>4</v>
      </c>
      <c r="AA8" s="1"/>
    </row>
    <row r="9" spans="2:28">
      <c r="B9" s="6"/>
      <c r="C9" s="1"/>
      <c r="D9" s="7" t="s">
        <v>12</v>
      </c>
      <c r="E9" s="7"/>
      <c r="F9" s="7" t="s">
        <v>12</v>
      </c>
      <c r="G9" s="7"/>
      <c r="H9" s="7" t="s">
        <v>13</v>
      </c>
      <c r="I9" s="8"/>
      <c r="J9" s="7" t="s">
        <v>14</v>
      </c>
      <c r="K9" s="7"/>
      <c r="L9" s="7" t="s">
        <v>15</v>
      </c>
      <c r="M9" s="7"/>
      <c r="N9" s="7" t="s">
        <v>13</v>
      </c>
      <c r="O9" s="8"/>
      <c r="P9" s="7" t="s">
        <v>12</v>
      </c>
      <c r="Q9" s="1"/>
      <c r="R9" s="7" t="s">
        <v>12</v>
      </c>
      <c r="S9" s="1"/>
      <c r="T9" s="7" t="s">
        <v>13</v>
      </c>
      <c r="U9" s="1"/>
      <c r="V9" s="7" t="s">
        <v>14</v>
      </c>
      <c r="W9" s="1"/>
      <c r="X9" s="7" t="s">
        <v>15</v>
      </c>
      <c r="Y9" s="1"/>
      <c r="Z9" s="7" t="s">
        <v>13</v>
      </c>
      <c r="AA9" s="1"/>
    </row>
    <row r="10" spans="2:28">
      <c r="B10" s="6"/>
      <c r="C10" s="1"/>
      <c r="D10" s="9"/>
      <c r="E10" s="9"/>
      <c r="F10" s="6"/>
      <c r="G10" s="6"/>
      <c r="H10" s="6"/>
      <c r="I10" s="6"/>
      <c r="J10" s="9"/>
      <c r="K10" s="9"/>
      <c r="L10" s="9"/>
      <c r="M10" s="9"/>
      <c r="N10" s="9"/>
      <c r="O10" s="9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8">
      <c r="B11" s="1" t="s">
        <v>16</v>
      </c>
      <c r="C11" s="1"/>
      <c r="D11" s="10"/>
      <c r="E11" s="1"/>
      <c r="F11" s="10"/>
      <c r="G11" s="1"/>
      <c r="H11" s="10"/>
      <c r="I11" s="10"/>
      <c r="J11" s="10"/>
      <c r="K11" s="1"/>
      <c r="L11" s="10"/>
      <c r="M11" s="1"/>
      <c r="N11" s="10"/>
      <c r="O11" s="10"/>
      <c r="AA11" s="1"/>
    </row>
    <row r="12" spans="2:28">
      <c r="B12" s="1" t="s">
        <v>17</v>
      </c>
      <c r="C12" s="1"/>
      <c r="D12" s="10"/>
      <c r="E12" s="1"/>
      <c r="F12" s="10"/>
      <c r="G12" s="1"/>
      <c r="H12" s="10"/>
      <c r="I12" s="10"/>
      <c r="J12" s="10"/>
      <c r="K12" s="1"/>
      <c r="L12" s="10"/>
      <c r="M12" s="1"/>
      <c r="N12" s="10"/>
      <c r="O12" s="10"/>
      <c r="AA12" s="1"/>
    </row>
    <row r="13" spans="2:28">
      <c r="B13" s="1" t="s">
        <v>107</v>
      </c>
      <c r="C13" s="1"/>
      <c r="D13" s="10">
        <v>25</v>
      </c>
      <c r="E13" s="1"/>
      <c r="F13" s="10">
        <v>24</v>
      </c>
      <c r="G13" s="1"/>
      <c r="H13" s="1">
        <v>1</v>
      </c>
      <c r="I13" s="10"/>
      <c r="J13" s="10">
        <v>10</v>
      </c>
      <c r="K13" s="1"/>
      <c r="L13" s="10">
        <v>10</v>
      </c>
      <c r="M13" s="1"/>
      <c r="N13" s="10"/>
      <c r="O13" s="10"/>
      <c r="P13" s="48">
        <v>2</v>
      </c>
      <c r="Q13" s="48"/>
      <c r="R13" s="48">
        <v>2</v>
      </c>
      <c r="S13" s="48"/>
      <c r="T13" s="48"/>
      <c r="U13" s="48"/>
      <c r="V13" s="48">
        <v>1</v>
      </c>
      <c r="W13" s="48"/>
      <c r="X13" s="48">
        <v>1</v>
      </c>
      <c r="Y13" s="48"/>
      <c r="Z13" s="48"/>
      <c r="AA13" s="1"/>
    </row>
    <row r="14" spans="2:28">
      <c r="B14" s="1" t="s">
        <v>19</v>
      </c>
      <c r="C14" s="1"/>
      <c r="D14" s="1">
        <v>34</v>
      </c>
      <c r="E14" s="1"/>
      <c r="F14" s="1">
        <v>34</v>
      </c>
      <c r="G14" s="1"/>
      <c r="H14" s="1"/>
      <c r="I14" s="1"/>
      <c r="J14" s="1">
        <v>13</v>
      </c>
      <c r="K14" s="1"/>
      <c r="L14" s="1">
        <v>13</v>
      </c>
      <c r="M14" s="1"/>
      <c r="N14" s="1"/>
      <c r="O14" s="1"/>
      <c r="P14" s="48">
        <v>5</v>
      </c>
      <c r="Q14" s="48"/>
      <c r="R14" s="48">
        <v>5</v>
      </c>
      <c r="S14" s="48"/>
      <c r="T14" s="48"/>
      <c r="U14" s="48"/>
      <c r="V14" s="48">
        <v>2</v>
      </c>
      <c r="W14" s="48"/>
      <c r="X14" s="48">
        <v>2</v>
      </c>
      <c r="Y14" s="48"/>
      <c r="Z14" s="48"/>
      <c r="AA14" s="1"/>
    </row>
    <row r="15" spans="2:28">
      <c r="B15" s="1" t="s">
        <v>20</v>
      </c>
      <c r="C15" s="1"/>
      <c r="D15" s="1">
        <v>32</v>
      </c>
      <c r="E15" s="1"/>
      <c r="F15" s="1">
        <v>32</v>
      </c>
      <c r="G15" s="1"/>
      <c r="H15" s="1"/>
      <c r="I15" s="1"/>
      <c r="J15" s="1">
        <v>14</v>
      </c>
      <c r="K15" s="1"/>
      <c r="L15" s="1">
        <v>14</v>
      </c>
      <c r="M15" s="1"/>
      <c r="N15" s="1"/>
      <c r="O15" s="1"/>
      <c r="P15" s="48">
        <v>4</v>
      </c>
      <c r="Q15" s="1"/>
      <c r="R15" s="48">
        <v>5</v>
      </c>
      <c r="S15" s="1"/>
      <c r="T15" s="1">
        <v>1</v>
      </c>
      <c r="U15" s="1"/>
      <c r="V15" s="48">
        <v>2</v>
      </c>
      <c r="W15" s="1"/>
      <c r="X15" s="48">
        <v>2</v>
      </c>
      <c r="Y15" s="1"/>
      <c r="Z15" s="1"/>
      <c r="AA15" s="1"/>
    </row>
    <row r="16" spans="2:28">
      <c r="B16" s="1" t="s">
        <v>21</v>
      </c>
      <c r="C16" s="1"/>
      <c r="D16" s="1">
        <v>35</v>
      </c>
      <c r="E16" s="1"/>
      <c r="F16" s="1">
        <v>35</v>
      </c>
      <c r="G16" s="1"/>
      <c r="H16" s="1"/>
      <c r="I16" s="1"/>
      <c r="J16" s="1">
        <v>12</v>
      </c>
      <c r="K16" s="1"/>
      <c r="L16" s="1">
        <v>10</v>
      </c>
      <c r="M16" s="1"/>
      <c r="N16" s="1">
        <v>2</v>
      </c>
      <c r="O16" s="1"/>
      <c r="P16" s="48">
        <v>9</v>
      </c>
      <c r="Q16" s="1"/>
      <c r="R16" s="48">
        <v>9</v>
      </c>
      <c r="S16" s="1"/>
      <c r="T16" s="1"/>
      <c r="U16" s="1"/>
      <c r="V16" s="48">
        <v>4</v>
      </c>
      <c r="W16" s="1"/>
      <c r="X16" s="48">
        <v>4</v>
      </c>
      <c r="Y16" s="1"/>
      <c r="Z16" s="1"/>
      <c r="AA16" s="1"/>
    </row>
    <row r="17" spans="1:27">
      <c r="B17" s="1" t="s">
        <v>22</v>
      </c>
      <c r="C17" s="1"/>
      <c r="D17" s="1">
        <v>31</v>
      </c>
      <c r="E17" s="1"/>
      <c r="F17" s="1">
        <v>32</v>
      </c>
      <c r="G17" s="1"/>
      <c r="H17" s="1">
        <v>-1</v>
      </c>
      <c r="I17" s="1"/>
      <c r="J17" s="1">
        <v>13</v>
      </c>
      <c r="K17" s="1"/>
      <c r="L17" s="1">
        <v>13</v>
      </c>
      <c r="M17" s="1"/>
      <c r="N17" s="1"/>
      <c r="O17" s="1"/>
      <c r="P17" s="48">
        <v>9</v>
      </c>
      <c r="Q17" s="1"/>
      <c r="R17" s="48">
        <v>9</v>
      </c>
      <c r="S17" s="1"/>
      <c r="T17" s="1"/>
      <c r="U17" s="1"/>
      <c r="V17" s="48">
        <v>4</v>
      </c>
      <c r="W17" s="1"/>
      <c r="X17" s="48">
        <v>4</v>
      </c>
      <c r="Y17" s="1"/>
      <c r="Z17" s="1"/>
      <c r="AA17" s="1"/>
    </row>
    <row r="18" spans="1:27">
      <c r="B18" s="1" t="s">
        <v>23</v>
      </c>
      <c r="C18" s="1"/>
      <c r="D18" s="1">
        <v>36</v>
      </c>
      <c r="E18" s="1"/>
      <c r="F18" s="1">
        <v>36</v>
      </c>
      <c r="G18" s="1"/>
      <c r="H18" s="1"/>
      <c r="I18" s="1"/>
      <c r="J18" s="1">
        <v>13</v>
      </c>
      <c r="K18" s="1"/>
      <c r="L18" s="1">
        <v>13</v>
      </c>
      <c r="M18" s="1"/>
      <c r="N18" s="1"/>
      <c r="O18" s="1"/>
      <c r="P18" s="48">
        <v>7</v>
      </c>
      <c r="Q18" s="1"/>
      <c r="R18" s="48">
        <v>7</v>
      </c>
      <c r="S18" s="1"/>
      <c r="T18" s="1"/>
      <c r="U18" s="1"/>
      <c r="V18" s="48">
        <v>3</v>
      </c>
      <c r="W18" s="1"/>
      <c r="X18" s="48">
        <v>3</v>
      </c>
      <c r="Y18" s="1"/>
      <c r="Z18" s="1"/>
      <c r="AA18" s="1"/>
    </row>
    <row r="19" spans="1:27">
      <c r="B19" s="1" t="s">
        <v>24</v>
      </c>
      <c r="C19" s="1"/>
      <c r="D19" s="1">
        <v>38</v>
      </c>
      <c r="E19" s="1"/>
      <c r="F19" s="1">
        <v>38</v>
      </c>
      <c r="G19" s="1"/>
      <c r="H19" s="1"/>
      <c r="I19" s="1"/>
      <c r="J19" s="1">
        <v>12</v>
      </c>
      <c r="K19" s="1"/>
      <c r="L19" s="1">
        <v>12</v>
      </c>
      <c r="M19" s="1"/>
      <c r="N19" s="1"/>
      <c r="O19" s="1"/>
      <c r="P19" s="48">
        <v>6</v>
      </c>
      <c r="Q19" s="1"/>
      <c r="R19" s="48">
        <v>7</v>
      </c>
      <c r="S19" s="1"/>
      <c r="T19" s="1">
        <v>1</v>
      </c>
      <c r="U19" s="1"/>
      <c r="V19" s="48">
        <v>3</v>
      </c>
      <c r="W19" s="1"/>
      <c r="X19" s="48">
        <v>3</v>
      </c>
      <c r="Y19" s="1"/>
      <c r="Z19" s="1"/>
      <c r="AA19" s="1"/>
    </row>
    <row r="20" spans="1:27">
      <c r="B20" s="1" t="s">
        <v>25</v>
      </c>
      <c r="C20" s="1"/>
      <c r="D20" s="1">
        <v>31</v>
      </c>
      <c r="E20" s="1"/>
      <c r="F20" s="1">
        <v>31</v>
      </c>
      <c r="G20" s="1"/>
      <c r="H20" s="1"/>
      <c r="I20" s="1"/>
      <c r="J20" s="1">
        <v>9</v>
      </c>
      <c r="K20" s="1"/>
      <c r="L20" s="1">
        <v>9</v>
      </c>
      <c r="M20" s="1"/>
      <c r="N20" s="1"/>
      <c r="O20" s="1"/>
      <c r="P20" s="48">
        <v>9</v>
      </c>
      <c r="Q20" s="1"/>
      <c r="R20" s="48">
        <v>9</v>
      </c>
      <c r="S20" s="1"/>
      <c r="T20" s="1"/>
      <c r="U20" s="1"/>
      <c r="V20" s="48">
        <v>4</v>
      </c>
      <c r="W20" s="1"/>
      <c r="X20" s="48">
        <v>4</v>
      </c>
      <c r="Y20" s="1"/>
      <c r="Z20" s="1"/>
      <c r="AA20" s="1"/>
    </row>
    <row r="21" spans="1:27">
      <c r="B21" s="1" t="s">
        <v>26</v>
      </c>
      <c r="C21" s="1"/>
      <c r="D21" s="1">
        <v>38</v>
      </c>
      <c r="E21" s="1"/>
      <c r="F21" s="1">
        <v>36</v>
      </c>
      <c r="G21" s="1"/>
      <c r="H21" s="1">
        <v>2</v>
      </c>
      <c r="I21" s="1"/>
      <c r="J21" s="1">
        <v>14</v>
      </c>
      <c r="K21" s="1"/>
      <c r="L21" s="1">
        <v>11</v>
      </c>
      <c r="M21" s="1"/>
      <c r="N21" s="1">
        <v>3</v>
      </c>
      <c r="O21" s="1"/>
      <c r="P21" s="48">
        <v>4</v>
      </c>
      <c r="Q21" s="1"/>
      <c r="R21" s="48">
        <v>4</v>
      </c>
      <c r="S21" s="1"/>
      <c r="T21" s="1"/>
      <c r="U21" s="1"/>
      <c r="V21" s="48">
        <v>1</v>
      </c>
      <c r="W21" s="1"/>
      <c r="X21" s="48">
        <v>1</v>
      </c>
      <c r="Y21" s="1"/>
      <c r="Z21" s="1"/>
      <c r="AA21" s="1"/>
    </row>
    <row r="22" spans="1:27">
      <c r="B22" s="1" t="s">
        <v>27</v>
      </c>
      <c r="C22" s="1"/>
      <c r="D22" s="1">
        <v>36</v>
      </c>
      <c r="E22" s="1"/>
      <c r="F22" s="1">
        <v>36</v>
      </c>
      <c r="G22" s="1"/>
      <c r="H22" s="1"/>
      <c r="I22" s="1"/>
      <c r="J22" s="1">
        <v>14</v>
      </c>
      <c r="K22" s="1"/>
      <c r="L22" s="1">
        <v>14</v>
      </c>
      <c r="M22" s="1"/>
      <c r="N22" s="1"/>
      <c r="O22" s="1"/>
      <c r="P22" s="48">
        <v>7</v>
      </c>
      <c r="Q22" s="1"/>
      <c r="R22" s="48">
        <v>7</v>
      </c>
      <c r="S22" s="1"/>
      <c r="T22" s="1"/>
      <c r="U22" s="1"/>
      <c r="V22" s="48">
        <v>3</v>
      </c>
      <c r="W22" s="1"/>
      <c r="X22" s="48">
        <v>3</v>
      </c>
      <c r="Y22" s="1"/>
      <c r="Z22" s="1"/>
      <c r="AA22" s="1"/>
    </row>
    <row r="23" spans="1:27">
      <c r="B23" s="1" t="s">
        <v>28</v>
      </c>
      <c r="C23" s="1"/>
      <c r="D23" s="1">
        <v>29</v>
      </c>
      <c r="E23" s="1"/>
      <c r="F23" s="1">
        <v>29</v>
      </c>
      <c r="G23" s="1"/>
      <c r="H23" s="1"/>
      <c r="I23" s="1"/>
      <c r="J23" s="1">
        <v>13</v>
      </c>
      <c r="K23" s="1"/>
      <c r="L23" s="1">
        <v>13</v>
      </c>
      <c r="M23" s="1"/>
      <c r="N23" s="1"/>
      <c r="O23" s="1"/>
      <c r="P23" s="48">
        <v>12</v>
      </c>
      <c r="Q23" s="1"/>
      <c r="R23" s="48">
        <v>12</v>
      </c>
      <c r="S23" s="1"/>
      <c r="T23" s="1"/>
      <c r="U23" s="1"/>
      <c r="V23" s="48">
        <v>7</v>
      </c>
      <c r="W23" s="1"/>
      <c r="X23" s="48">
        <v>7</v>
      </c>
      <c r="Y23" s="1"/>
      <c r="Z23" s="1"/>
      <c r="AA23" s="1"/>
    </row>
    <row r="24" spans="1:27">
      <c r="B24" s="1" t="s">
        <v>29</v>
      </c>
      <c r="C24" s="1"/>
      <c r="D24" s="1">
        <v>28</v>
      </c>
      <c r="E24" s="1"/>
      <c r="F24" s="1">
        <v>28</v>
      </c>
      <c r="G24" s="1"/>
      <c r="H24" s="1"/>
      <c r="I24" s="1"/>
      <c r="J24" s="1">
        <v>14</v>
      </c>
      <c r="K24" s="1"/>
      <c r="L24" s="1">
        <v>14</v>
      </c>
      <c r="M24" s="1"/>
      <c r="N24" s="1"/>
      <c r="O24" s="1"/>
      <c r="P24" s="48">
        <v>14</v>
      </c>
      <c r="Q24" s="1"/>
      <c r="R24" s="48">
        <v>14</v>
      </c>
      <c r="S24" s="1"/>
      <c r="T24" s="1"/>
      <c r="U24" s="1"/>
      <c r="V24" s="48">
        <v>8</v>
      </c>
      <c r="W24" s="1"/>
      <c r="X24" s="48">
        <v>8</v>
      </c>
      <c r="Y24" s="1"/>
      <c r="Z24" s="1"/>
      <c r="AA24" s="1"/>
    </row>
    <row r="25" spans="1:27">
      <c r="B25" s="1" t="s">
        <v>30</v>
      </c>
      <c r="C25" s="1"/>
      <c r="D25" s="1">
        <v>36</v>
      </c>
      <c r="E25" s="1"/>
      <c r="F25" s="1">
        <v>34</v>
      </c>
      <c r="G25" s="1"/>
      <c r="H25" s="1">
        <v>2</v>
      </c>
      <c r="I25" s="1"/>
      <c r="J25" s="1">
        <v>16</v>
      </c>
      <c r="K25" s="1"/>
      <c r="L25" s="1">
        <v>16</v>
      </c>
      <c r="M25" s="1"/>
      <c r="N25" s="1"/>
      <c r="O25" s="1"/>
      <c r="P25" s="48">
        <v>5</v>
      </c>
      <c r="Q25" s="1"/>
      <c r="R25" s="48">
        <v>5</v>
      </c>
      <c r="S25" s="1"/>
      <c r="T25" s="1"/>
      <c r="U25" s="1"/>
      <c r="V25" s="48">
        <v>2</v>
      </c>
      <c r="W25" s="1"/>
      <c r="X25" s="48">
        <v>2</v>
      </c>
      <c r="Y25" s="1"/>
      <c r="Z25" s="1"/>
      <c r="AA25" s="1"/>
    </row>
    <row r="26" spans="1:27">
      <c r="B26" s="1" t="s">
        <v>31</v>
      </c>
      <c r="C26" s="1"/>
      <c r="D26" s="1">
        <v>35</v>
      </c>
      <c r="E26" s="1"/>
      <c r="F26" s="1">
        <v>35</v>
      </c>
      <c r="G26" s="1"/>
      <c r="H26" s="1"/>
      <c r="I26" s="1"/>
      <c r="J26" s="1">
        <v>18</v>
      </c>
      <c r="K26" s="1"/>
      <c r="L26" s="1">
        <v>17</v>
      </c>
      <c r="M26" s="1"/>
      <c r="N26" s="1">
        <v>1</v>
      </c>
      <c r="O26" s="1"/>
      <c r="P26" s="48">
        <v>9</v>
      </c>
      <c r="Q26" s="1"/>
      <c r="R26" s="48">
        <v>9</v>
      </c>
      <c r="S26" s="1"/>
      <c r="T26" s="1"/>
      <c r="U26" s="1"/>
      <c r="V26" s="48">
        <v>4</v>
      </c>
      <c r="W26" s="1"/>
      <c r="X26" s="48">
        <v>4</v>
      </c>
      <c r="Y26" s="1"/>
      <c r="Z26" s="1"/>
      <c r="AA26" s="1"/>
    </row>
    <row r="27" spans="1:27">
      <c r="B27" s="1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B28" s="1" t="s">
        <v>33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B29" s="1" t="s">
        <v>34</v>
      </c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8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B30" s="11" t="s">
        <v>35</v>
      </c>
      <c r="C30" s="12"/>
      <c r="D30" s="12">
        <f>SUM(D11:D29)</f>
        <v>464</v>
      </c>
      <c r="E30" s="1"/>
      <c r="F30" s="12">
        <f>SUM(F11:F29)</f>
        <v>460</v>
      </c>
      <c r="G30" s="1"/>
      <c r="H30" s="12">
        <f>SUM(H11:H29)</f>
        <v>4</v>
      </c>
      <c r="I30" s="12"/>
      <c r="J30" s="12">
        <f>SUM(J11:J29)</f>
        <v>185</v>
      </c>
      <c r="K30" s="12"/>
      <c r="L30" s="12">
        <f>SUM(L11:L29)</f>
        <v>179</v>
      </c>
      <c r="M30" s="12"/>
      <c r="N30" s="12">
        <f>SUM(N11:N29)</f>
        <v>6</v>
      </c>
      <c r="O30" s="12"/>
      <c r="P30" s="29">
        <f>SUM(P11:P29)</f>
        <v>102</v>
      </c>
      <c r="Q30" s="1"/>
      <c r="R30" s="29">
        <f>SUM(R11:R29)</f>
        <v>104</v>
      </c>
      <c r="S30" s="1"/>
      <c r="T30" s="29">
        <f>SUM(T11:T29)</f>
        <v>2</v>
      </c>
      <c r="U30" s="1"/>
      <c r="V30" s="29">
        <f>SUM(V11:V29)</f>
        <v>48</v>
      </c>
      <c r="W30" s="1"/>
      <c r="X30" s="29">
        <f>SUM(X11:X29)</f>
        <v>48</v>
      </c>
      <c r="Y30" s="1"/>
      <c r="Z30" s="29">
        <f>SUM(Z11:Z29)</f>
        <v>0</v>
      </c>
      <c r="AA30" s="1"/>
    </row>
    <row r="31" spans="1:27" ht="34.5" customHeight="1">
      <c r="A31" s="49" t="s">
        <v>105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49"/>
      <c r="B32" s="1" t="s">
        <v>85</v>
      </c>
      <c r="C32" s="1"/>
      <c r="D32" s="1">
        <v>9</v>
      </c>
      <c r="E32" s="1"/>
      <c r="F32" s="1">
        <v>9</v>
      </c>
      <c r="G32" s="1"/>
      <c r="H32" s="1"/>
      <c r="I32" s="1"/>
      <c r="J32" s="1">
        <v>3</v>
      </c>
      <c r="K32" s="1"/>
      <c r="L32" s="1">
        <v>3</v>
      </c>
      <c r="M32" s="1"/>
      <c r="N32" s="1"/>
      <c r="O32" s="1"/>
      <c r="P32" s="1">
        <v>2</v>
      </c>
      <c r="Q32" s="1"/>
      <c r="R32" s="1">
        <v>2</v>
      </c>
      <c r="S32" s="1"/>
      <c r="T32" s="28"/>
      <c r="U32" s="1"/>
      <c r="V32" s="1">
        <v>1</v>
      </c>
      <c r="W32" s="1"/>
      <c r="X32" s="1">
        <v>1</v>
      </c>
      <c r="Y32" s="1"/>
      <c r="Z32" s="28"/>
      <c r="AA32" s="1"/>
    </row>
    <row r="33" spans="1:27">
      <c r="A33" s="49"/>
      <c r="B33" s="1" t="s">
        <v>92</v>
      </c>
      <c r="C33" s="1"/>
      <c r="D33" s="1">
        <v>7</v>
      </c>
      <c r="E33" s="1"/>
      <c r="F33" s="1">
        <v>7</v>
      </c>
      <c r="G33" s="1"/>
      <c r="H33" s="1"/>
      <c r="I33" s="1"/>
      <c r="J33" s="1">
        <v>4</v>
      </c>
      <c r="K33" s="1"/>
      <c r="L33" s="1">
        <v>4</v>
      </c>
      <c r="M33" s="1"/>
      <c r="N33" s="1"/>
      <c r="O33" s="1"/>
      <c r="P33" s="1">
        <v>3</v>
      </c>
      <c r="Q33" s="1"/>
      <c r="R33" s="1">
        <v>3</v>
      </c>
      <c r="S33" s="1"/>
      <c r="T33" s="1"/>
      <c r="U33" s="1"/>
      <c r="V33" s="1">
        <v>1</v>
      </c>
      <c r="W33" s="1"/>
      <c r="X33" s="1">
        <v>1</v>
      </c>
      <c r="Y33" s="1"/>
      <c r="Z33" s="1"/>
      <c r="AA33" s="1"/>
    </row>
    <row r="34" spans="1:27">
      <c r="B34" s="1" t="s">
        <v>93</v>
      </c>
      <c r="C34" s="1"/>
      <c r="D34" s="1">
        <v>10</v>
      </c>
      <c r="E34" s="1"/>
      <c r="F34" s="1">
        <v>10</v>
      </c>
      <c r="G34" s="1"/>
      <c r="H34" s="1"/>
      <c r="I34" s="1"/>
      <c r="J34" s="1">
        <v>2</v>
      </c>
      <c r="K34" s="1"/>
      <c r="L34" s="1">
        <v>2</v>
      </c>
      <c r="M34" s="1"/>
      <c r="N34" s="1"/>
      <c r="O34" s="1"/>
      <c r="P34" s="1">
        <v>1</v>
      </c>
      <c r="Q34" s="1"/>
      <c r="R34" s="1">
        <v>1</v>
      </c>
      <c r="S34" s="1"/>
      <c r="T34" s="1"/>
      <c r="U34" s="1"/>
      <c r="V34" s="1">
        <v>1</v>
      </c>
      <c r="W34" s="1"/>
      <c r="X34" s="1">
        <v>1</v>
      </c>
      <c r="Y34" s="1"/>
      <c r="Z34" s="1"/>
      <c r="AA34" s="1"/>
    </row>
    <row r="35" spans="1:27">
      <c r="B35" s="1" t="s">
        <v>35</v>
      </c>
      <c r="C35" s="1"/>
      <c r="D35" s="29">
        <f>SUM(D32:D34)</f>
        <v>26</v>
      </c>
      <c r="E35" s="1">
        <f>SUM(E32:E34)</f>
        <v>0</v>
      </c>
      <c r="F35" s="29">
        <f>SUM(F32:F34)</f>
        <v>26</v>
      </c>
      <c r="G35" s="1"/>
      <c r="H35" s="29">
        <f>SUM(H32:H34)</f>
        <v>0</v>
      </c>
      <c r="I35" s="1"/>
      <c r="J35" s="29">
        <f>SUM(J32:J34)</f>
        <v>9</v>
      </c>
      <c r="K35" s="1"/>
      <c r="L35" s="29">
        <f>SUM(L32:L34)</f>
        <v>9</v>
      </c>
      <c r="M35" s="1"/>
      <c r="N35" s="29">
        <f>SUM(N32:N34)</f>
        <v>0</v>
      </c>
      <c r="O35" s="6"/>
      <c r="P35" s="29">
        <f>SUM(P32:P34)</f>
        <v>6</v>
      </c>
      <c r="Q35" s="1"/>
      <c r="R35" s="29">
        <f>SUM(R32:R34)</f>
        <v>6</v>
      </c>
      <c r="S35" s="1"/>
      <c r="T35" s="29">
        <v>0</v>
      </c>
      <c r="U35" s="1"/>
      <c r="V35" s="29">
        <v>3</v>
      </c>
      <c r="W35" s="1"/>
      <c r="X35" s="29">
        <v>3</v>
      </c>
      <c r="Y35" s="1"/>
      <c r="Z35" s="29">
        <v>0</v>
      </c>
      <c r="AA35" s="1"/>
    </row>
    <row r="36" spans="1:27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B37" s="1" t="s">
        <v>36</v>
      </c>
      <c r="C37" s="1"/>
      <c r="D37" s="1">
        <v>5</v>
      </c>
      <c r="E37" s="1"/>
      <c r="F37" s="1">
        <v>5</v>
      </c>
      <c r="G37" s="1"/>
      <c r="H37" s="1"/>
      <c r="I37" s="1"/>
      <c r="J37" s="1">
        <v>3</v>
      </c>
      <c r="K37" s="1"/>
      <c r="L37" s="1">
        <v>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B38" s="1" t="s">
        <v>37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8" thickBot="1">
      <c r="B39" s="1" t="s">
        <v>38</v>
      </c>
      <c r="C39" s="1"/>
      <c r="D39" s="13">
        <f>+D35+D30+D38+D37</f>
        <v>495</v>
      </c>
      <c r="E39" s="1"/>
      <c r="F39" s="13">
        <f>+F35+F30+F38+F37</f>
        <v>491</v>
      </c>
      <c r="G39" s="1"/>
      <c r="H39" s="13">
        <f>+H35+H30+H38+H37</f>
        <v>4</v>
      </c>
      <c r="I39" s="1"/>
      <c r="J39" s="13">
        <f>+J35+J30+J38+J37</f>
        <v>197</v>
      </c>
      <c r="K39" s="1"/>
      <c r="L39" s="13">
        <f>+L35+L30+L38+L37</f>
        <v>191</v>
      </c>
      <c r="M39" s="1"/>
      <c r="N39" s="13">
        <f>+N35+N30+N38+N37</f>
        <v>6</v>
      </c>
      <c r="O39" s="6"/>
      <c r="P39" s="13">
        <f>+P35+P30+P38+P37</f>
        <v>108</v>
      </c>
      <c r="Q39" s="1"/>
      <c r="R39" s="13">
        <f>+R35+R30+R38+R37</f>
        <v>110</v>
      </c>
      <c r="S39" s="1"/>
      <c r="T39" s="13">
        <f>+T35+T30+T38+T37</f>
        <v>2</v>
      </c>
      <c r="U39" s="1"/>
      <c r="V39" s="13">
        <f>+V35+V30+V38+V37</f>
        <v>51</v>
      </c>
      <c r="W39" s="1"/>
      <c r="X39" s="13">
        <f>+X35+X30+X38+X37</f>
        <v>51</v>
      </c>
      <c r="Y39" s="1"/>
      <c r="Z39" s="13">
        <f>+Z35+Z30+Z38+Z37</f>
        <v>0</v>
      </c>
      <c r="AA39" s="1"/>
    </row>
    <row r="40" spans="1:27" ht="13.8" thickTop="1">
      <c r="B40" s="1"/>
      <c r="C40" s="1"/>
      <c r="D40" s="14"/>
      <c r="E40" s="1"/>
      <c r="F40" s="1"/>
      <c r="G40" s="1"/>
      <c r="H40" s="1"/>
      <c r="I40" s="1"/>
      <c r="J40" s="14" t="s">
        <v>68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3" t="s">
        <v>69</v>
      </c>
      <c r="W40" s="1"/>
      <c r="X40" s="1"/>
      <c r="Y40" s="1"/>
      <c r="Z40" s="1"/>
      <c r="AA40" s="1"/>
    </row>
    <row r="41" spans="1:27" s="35" customFormat="1" ht="13.8" thickBot="1">
      <c r="B41" s="30" t="s">
        <v>18</v>
      </c>
      <c r="C41" s="31"/>
      <c r="D41" s="32"/>
      <c r="E41" s="32"/>
      <c r="F41" s="31"/>
      <c r="G41" s="31"/>
      <c r="H41" s="33">
        <f>+H39/D39</f>
        <v>8.0808080808080808E-3</v>
      </c>
      <c r="I41" s="31"/>
      <c r="J41" s="31"/>
      <c r="K41" s="31"/>
      <c r="L41" s="31"/>
      <c r="M41" s="31"/>
      <c r="N41" s="33">
        <f>+N39/J39</f>
        <v>3.0456852791878174E-2</v>
      </c>
      <c r="O41" s="34"/>
      <c r="T41" s="33">
        <f>+T39/P39</f>
        <v>1.8518518518518517E-2</v>
      </c>
      <c r="V41" s="47"/>
      <c r="Z41" s="33">
        <f>+Z39/V39</f>
        <v>0</v>
      </c>
    </row>
    <row r="42" spans="1:27" s="35" customFormat="1" ht="13.8" thickTop="1">
      <c r="B42" s="30"/>
      <c r="C42" s="31"/>
      <c r="D42" s="32"/>
      <c r="E42" s="32"/>
      <c r="F42" s="31"/>
      <c r="G42" s="31"/>
      <c r="H42" s="34"/>
      <c r="I42" s="31"/>
      <c r="J42" s="31"/>
      <c r="K42" s="31"/>
      <c r="L42" s="31"/>
      <c r="M42" s="31"/>
      <c r="N42" s="34"/>
      <c r="O42" s="34"/>
      <c r="T42" s="34"/>
      <c r="Z42" s="34"/>
    </row>
    <row r="43" spans="1:2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B44" s="1"/>
      <c r="C44" s="1"/>
      <c r="D44" s="55" t="s">
        <v>41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2"/>
      <c r="R44" s="1" t="s">
        <v>39</v>
      </c>
      <c r="S44" s="1"/>
      <c r="T44" s="1"/>
      <c r="U44" s="1"/>
      <c r="V44" s="1"/>
      <c r="W44" s="1"/>
      <c r="X44" s="1"/>
      <c r="Z44" s="1"/>
      <c r="AA44" s="1"/>
    </row>
    <row r="45" spans="1:27">
      <c r="B45" s="1"/>
      <c r="C45" s="1"/>
      <c r="E45" s="9" t="s">
        <v>1</v>
      </c>
      <c r="G45" s="9" t="s">
        <v>1</v>
      </c>
      <c r="H45" s="11"/>
      <c r="I45" s="16"/>
      <c r="J45" s="16"/>
      <c r="K45" s="16"/>
      <c r="L45" s="16"/>
      <c r="M45" s="16"/>
      <c r="N45" s="11"/>
      <c r="O45" s="11"/>
      <c r="R45" s="31" t="s">
        <v>102</v>
      </c>
      <c r="S45" s="1"/>
      <c r="T45" s="1"/>
      <c r="U45" s="1"/>
      <c r="V45" s="1"/>
      <c r="W45" s="1"/>
      <c r="X45" s="1"/>
      <c r="Z45" s="1"/>
      <c r="AA45" s="1"/>
    </row>
    <row r="46" spans="1:27">
      <c r="B46" s="1"/>
      <c r="C46" s="1"/>
      <c r="E46" s="9" t="s">
        <v>44</v>
      </c>
      <c r="G46" s="9" t="s">
        <v>44</v>
      </c>
      <c r="H46" s="11"/>
      <c r="I46" s="16"/>
      <c r="J46" s="16"/>
      <c r="K46" s="16"/>
      <c r="L46" s="16"/>
      <c r="M46" s="16"/>
      <c r="N46" s="11"/>
      <c r="O46" s="11"/>
      <c r="R46" s="1" t="s">
        <v>40</v>
      </c>
      <c r="S46" s="1"/>
      <c r="T46" s="1"/>
      <c r="U46" s="1"/>
      <c r="V46" s="1"/>
      <c r="W46" s="1"/>
      <c r="X46" s="1"/>
      <c r="Z46" s="1"/>
      <c r="AA46" s="1"/>
    </row>
    <row r="47" spans="1:27">
      <c r="B47" s="1"/>
      <c r="C47" s="1"/>
      <c r="E47" s="7" t="s">
        <v>45</v>
      </c>
      <c r="G47" s="7" t="s">
        <v>46</v>
      </c>
      <c r="H47" s="7" t="s">
        <v>13</v>
      </c>
      <c r="I47" s="1"/>
      <c r="J47" s="7" t="s">
        <v>47</v>
      </c>
      <c r="K47" s="1"/>
      <c r="L47" s="7" t="s">
        <v>48</v>
      </c>
      <c r="M47" s="1"/>
      <c r="N47" s="7" t="s">
        <v>13</v>
      </c>
      <c r="O47" s="9"/>
      <c r="R47" s="1" t="s">
        <v>42</v>
      </c>
      <c r="S47" s="1"/>
      <c r="T47" s="1"/>
      <c r="U47" s="1"/>
      <c r="V47" s="1"/>
      <c r="W47" s="1"/>
      <c r="X47" s="1"/>
      <c r="Z47" s="1"/>
      <c r="AA47" s="1"/>
    </row>
    <row r="48" spans="1:27">
      <c r="B48" s="1"/>
      <c r="C48" s="1"/>
      <c r="E48" s="1"/>
      <c r="G48" s="1"/>
      <c r="H48" s="1"/>
      <c r="I48" s="1"/>
      <c r="J48" s="1"/>
      <c r="K48" s="1"/>
      <c r="L48" s="1"/>
      <c r="M48" s="1"/>
      <c r="N48" s="1"/>
      <c r="O48" s="1"/>
      <c r="R48" s="1" t="s">
        <v>43</v>
      </c>
      <c r="S48" s="1"/>
      <c r="T48" s="1"/>
      <c r="U48" s="1"/>
      <c r="V48" s="1"/>
      <c r="W48" s="1"/>
      <c r="X48" s="1"/>
      <c r="Z48" s="1"/>
      <c r="AA48" s="1"/>
    </row>
    <row r="49" spans="2:27">
      <c r="B49" s="11" t="s">
        <v>53</v>
      </c>
      <c r="C49" s="1"/>
      <c r="E49" s="12">
        <v>1425</v>
      </c>
      <c r="G49" s="12">
        <v>1425</v>
      </c>
      <c r="H49" s="12">
        <f>E49-G49</f>
        <v>0</v>
      </c>
      <c r="I49" s="12"/>
      <c r="J49" s="12">
        <f>279-J50-J51-J52</f>
        <v>216.83333333333334</v>
      </c>
      <c r="K49" s="12"/>
      <c r="L49" s="12">
        <v>211</v>
      </c>
      <c r="M49" s="12"/>
      <c r="N49" s="12">
        <f>J49-L49</f>
        <v>5.8333333333333428</v>
      </c>
      <c r="O49" s="12"/>
      <c r="R49" s="1"/>
      <c r="S49" s="1"/>
      <c r="T49" s="1"/>
      <c r="U49" s="1"/>
      <c r="V49" s="1"/>
      <c r="W49" s="1"/>
      <c r="X49" s="1"/>
      <c r="Z49" s="1"/>
      <c r="AA49" s="1"/>
    </row>
    <row r="50" spans="2:27" ht="12.75" customHeight="1">
      <c r="B50" s="11" t="s">
        <v>54</v>
      </c>
      <c r="C50" s="1"/>
      <c r="E50" s="12">
        <v>301</v>
      </c>
      <c r="G50" s="12">
        <v>301</v>
      </c>
      <c r="H50" s="12">
        <f>E50-G50</f>
        <v>0</v>
      </c>
      <c r="I50" s="12"/>
      <c r="J50" s="12">
        <f>G50/6</f>
        <v>50.166666666666664</v>
      </c>
      <c r="K50" s="12"/>
      <c r="L50" s="12">
        <v>48</v>
      </c>
      <c r="M50" s="12"/>
      <c r="N50" s="12">
        <f>J50-L50</f>
        <v>2.1666666666666643</v>
      </c>
      <c r="O50" s="12"/>
      <c r="R50" s="31" t="s">
        <v>103</v>
      </c>
      <c r="S50" s="1"/>
      <c r="T50" s="1"/>
      <c r="U50" s="1"/>
      <c r="V50" s="1"/>
      <c r="W50" s="1"/>
      <c r="X50" s="1"/>
      <c r="Z50" s="1"/>
      <c r="AA50" s="1"/>
    </row>
    <row r="51" spans="2:27">
      <c r="B51" s="11" t="s">
        <v>79</v>
      </c>
      <c r="C51" s="1"/>
      <c r="E51" s="12">
        <v>28</v>
      </c>
      <c r="G51" s="12">
        <v>28</v>
      </c>
      <c r="H51" s="12">
        <f>E51-G51</f>
        <v>0</v>
      </c>
      <c r="J51" s="12">
        <v>5</v>
      </c>
      <c r="K51" s="12"/>
      <c r="L51" s="12">
        <v>5</v>
      </c>
      <c r="M51" s="12"/>
      <c r="N51" s="12">
        <f>J51-L51</f>
        <v>0</v>
      </c>
      <c r="O51" s="12"/>
      <c r="R51" s="1" t="s">
        <v>49</v>
      </c>
      <c r="S51" s="1"/>
      <c r="T51" s="1"/>
      <c r="U51" s="1"/>
      <c r="V51" s="1"/>
      <c r="W51" s="1"/>
      <c r="X51" s="1"/>
      <c r="Z51" s="1"/>
      <c r="AA51" s="1"/>
    </row>
    <row r="52" spans="2:27">
      <c r="B52" s="11" t="s">
        <v>80</v>
      </c>
      <c r="C52" s="1"/>
      <c r="E52" s="18">
        <v>35</v>
      </c>
      <c r="G52" s="18">
        <v>35</v>
      </c>
      <c r="H52" s="18">
        <f>E52-G52</f>
        <v>0</v>
      </c>
      <c r="J52" s="18">
        <v>7</v>
      </c>
      <c r="K52" s="18"/>
      <c r="L52" s="18">
        <v>6</v>
      </c>
      <c r="M52" s="18"/>
      <c r="N52" s="18">
        <f>J52-L52</f>
        <v>1</v>
      </c>
      <c r="O52" s="27"/>
      <c r="R52" s="1"/>
      <c r="S52" s="1"/>
      <c r="T52" s="1"/>
      <c r="U52" s="1"/>
      <c r="V52" s="1"/>
      <c r="W52" s="1"/>
      <c r="X52" s="1"/>
    </row>
    <row r="53" spans="2:27" ht="13.8" thickBot="1">
      <c r="B53" s="11" t="s">
        <v>51</v>
      </c>
      <c r="C53" s="1"/>
      <c r="E53" s="19">
        <f>SUM(E49:E52)</f>
        <v>1789</v>
      </c>
      <c r="G53" s="19">
        <f>SUM(G49:G52)</f>
        <v>1789</v>
      </c>
      <c r="H53" s="19">
        <f>SUM(H49:H52)</f>
        <v>0</v>
      </c>
      <c r="I53" s="12"/>
      <c r="J53" s="19">
        <f>SUM(J49:J52)</f>
        <v>279</v>
      </c>
      <c r="K53" s="12"/>
      <c r="L53" s="19">
        <f>SUM(L49:L52)</f>
        <v>270</v>
      </c>
      <c r="M53" s="12"/>
      <c r="N53" s="19">
        <f>SUM(N49:N52)</f>
        <v>9.0000000000000071</v>
      </c>
      <c r="O53" s="27"/>
      <c r="R53" s="1"/>
      <c r="S53" s="1"/>
      <c r="T53" s="1"/>
      <c r="U53" s="1"/>
      <c r="V53" s="1"/>
      <c r="W53" s="1"/>
      <c r="X53" s="7" t="s">
        <v>50</v>
      </c>
      <c r="Y53" s="7"/>
      <c r="Z53" s="7" t="s">
        <v>84</v>
      </c>
    </row>
    <row r="54" spans="2:27" ht="13.8" thickTop="1">
      <c r="B54" s="1"/>
      <c r="C54" s="1"/>
      <c r="D54" s="1"/>
      <c r="E54" s="1"/>
      <c r="F54" s="1"/>
      <c r="G54" s="1"/>
      <c r="H54" s="1"/>
      <c r="I54" s="1"/>
      <c r="J54" s="44" t="s">
        <v>70</v>
      </c>
      <c r="K54" s="1"/>
      <c r="L54" s="1"/>
      <c r="M54" s="1"/>
      <c r="N54" s="1"/>
      <c r="O54" s="1"/>
      <c r="P54" s="51" t="s">
        <v>81</v>
      </c>
      <c r="Q54" s="51"/>
      <c r="R54" s="51"/>
      <c r="S54" s="51"/>
      <c r="T54" s="51"/>
      <c r="U54" s="51"/>
      <c r="V54" s="51"/>
      <c r="W54" s="51"/>
      <c r="X54" s="48">
        <v>8.6999999999999993</v>
      </c>
      <c r="Y54" s="48"/>
      <c r="Z54" s="48">
        <v>8.6999999999999993</v>
      </c>
      <c r="AA54" s="48"/>
    </row>
    <row r="55" spans="2:27" ht="13.8" thickBot="1">
      <c r="B55" s="11" t="s">
        <v>52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0">
        <f>+N53/J53</f>
        <v>3.2258064516129059E-2</v>
      </c>
      <c r="O55" s="26"/>
      <c r="P55" s="51" t="s">
        <v>82</v>
      </c>
      <c r="Q55" s="51"/>
      <c r="R55" s="51"/>
      <c r="S55" s="51"/>
      <c r="T55" s="51"/>
      <c r="U55" s="51"/>
      <c r="V55" s="51"/>
      <c r="W55" s="51"/>
      <c r="X55" s="17" t="s">
        <v>83</v>
      </c>
      <c r="Y55" s="17"/>
      <c r="Z55" s="17"/>
      <c r="AA55" s="48"/>
    </row>
    <row r="56" spans="2:27" ht="13.8" thickTop="1">
      <c r="P56" s="56" t="s">
        <v>98</v>
      </c>
      <c r="Q56" s="56"/>
      <c r="R56" s="56"/>
      <c r="S56" s="56"/>
      <c r="T56" s="56"/>
      <c r="U56" s="56"/>
      <c r="V56" s="56"/>
      <c r="W56" s="56"/>
      <c r="X56" s="48">
        <v>12.4</v>
      </c>
      <c r="Y56" s="36"/>
      <c r="Z56" s="48">
        <v>12.2</v>
      </c>
      <c r="AA56" s="48"/>
    </row>
    <row r="58" spans="2:27">
      <c r="N58" s="1"/>
      <c r="O58" s="1"/>
      <c r="P58" s="1"/>
    </row>
    <row r="59" spans="2:27">
      <c r="N59" s="1"/>
      <c r="O59" s="1"/>
      <c r="P59" s="1"/>
    </row>
    <row r="60" spans="2:27">
      <c r="N60" s="1"/>
      <c r="O60" s="1"/>
      <c r="P60" s="1"/>
    </row>
    <row r="61" spans="2:27">
      <c r="N61" s="1"/>
      <c r="O61" s="1"/>
      <c r="P61" s="1"/>
    </row>
    <row r="62" spans="2:27">
      <c r="N62" s="1"/>
      <c r="O62" s="1"/>
      <c r="P62" s="1"/>
    </row>
    <row r="63" spans="2:27">
      <c r="N63" s="1"/>
      <c r="O63" s="1"/>
      <c r="P63" s="1"/>
    </row>
    <row r="64" spans="2:27">
      <c r="N64" s="1"/>
      <c r="O64" s="1"/>
      <c r="P64" s="1"/>
    </row>
    <row r="65" spans="10:16">
      <c r="N65" s="1"/>
      <c r="O65" s="1"/>
      <c r="P65" s="1"/>
    </row>
    <row r="66" spans="10:16">
      <c r="N66" s="1"/>
      <c r="O66" s="1"/>
      <c r="P66" s="3"/>
    </row>
    <row r="71" spans="10:16">
      <c r="J71" s="17"/>
      <c r="K71" s="17"/>
      <c r="L71" s="17"/>
    </row>
  </sheetData>
  <mergeCells count="12">
    <mergeCell ref="A31:A33"/>
    <mergeCell ref="K1:AB1"/>
    <mergeCell ref="K2:AB2"/>
    <mergeCell ref="K3:AB3"/>
    <mergeCell ref="V5:X5"/>
    <mergeCell ref="P56:W56"/>
    <mergeCell ref="P5:T5"/>
    <mergeCell ref="D44:N44"/>
    <mergeCell ref="J5:N5"/>
    <mergeCell ref="D5:H5"/>
    <mergeCell ref="P54:W54"/>
    <mergeCell ref="P55:W55"/>
  </mergeCells>
  <phoneticPr fontId="0" type="noConversion"/>
  <pageMargins left="0.37" right="0.25" top="1" bottom="0.25" header="0.5" footer="0.25"/>
  <pageSetup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abSelected="1" zoomScaleNormal="100" workbookViewId="0">
      <selection activeCell="J14" sqref="J14"/>
    </sheetView>
  </sheetViews>
  <sheetFormatPr defaultRowHeight="13.2"/>
  <cols>
    <col min="1" max="1" width="4" customWidth="1"/>
    <col min="2" max="2" width="21.21875" customWidth="1"/>
    <col min="3" max="3" width="9.21875" customWidth="1"/>
    <col min="4" max="5" width="14.44140625" customWidth="1"/>
    <col min="7" max="7" width="7.77734375" customWidth="1"/>
    <col min="9" max="9" width="3.5546875" customWidth="1"/>
    <col min="10" max="10" width="11.44140625" customWidth="1"/>
    <col min="11" max="11" width="3" customWidth="1"/>
    <col min="13" max="13" width="4" customWidth="1"/>
  </cols>
  <sheetData>
    <row r="1" spans="1:14">
      <c r="F1" s="60" t="s">
        <v>76</v>
      </c>
      <c r="G1" s="60"/>
      <c r="H1" s="60"/>
      <c r="I1" s="60"/>
      <c r="J1" s="60"/>
      <c r="K1" s="60"/>
      <c r="L1" s="60"/>
    </row>
    <row r="2" spans="1:14" ht="24.6">
      <c r="A2" s="54" t="s">
        <v>78</v>
      </c>
      <c r="B2" s="54"/>
      <c r="C2" s="54"/>
      <c r="D2" s="54"/>
      <c r="E2" s="23"/>
      <c r="F2" s="60" t="s">
        <v>77</v>
      </c>
      <c r="G2" s="60"/>
      <c r="H2" s="60"/>
      <c r="I2" s="60"/>
      <c r="J2" s="60"/>
      <c r="K2" s="60"/>
      <c r="L2" s="60"/>
      <c r="N2" s="39"/>
    </row>
    <row r="3" spans="1:14">
      <c r="F3" s="60" t="s">
        <v>108</v>
      </c>
      <c r="G3" s="60"/>
      <c r="H3" s="60"/>
      <c r="I3" s="60"/>
      <c r="J3" s="60"/>
      <c r="K3" s="60"/>
      <c r="L3" s="60"/>
    </row>
    <row r="4" spans="1:14">
      <c r="B4" s="1"/>
      <c r="C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2"/>
      <c r="C5" s="1"/>
      <c r="D5" s="55" t="s">
        <v>94</v>
      </c>
      <c r="E5" s="55"/>
      <c r="F5" s="55"/>
      <c r="G5" s="55"/>
      <c r="H5" s="55"/>
      <c r="I5" s="1"/>
      <c r="J5" s="55" t="s">
        <v>0</v>
      </c>
      <c r="K5" s="55"/>
      <c r="L5" s="55"/>
      <c r="M5" s="55"/>
      <c r="N5" s="55"/>
    </row>
    <row r="6" spans="1:14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5"/>
      <c r="N6" s="4"/>
    </row>
    <row r="7" spans="1:14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5"/>
      <c r="N7" s="4"/>
    </row>
    <row r="8" spans="1:14">
      <c r="B8" s="1"/>
      <c r="C8" s="1"/>
      <c r="D8" s="3" t="s">
        <v>99</v>
      </c>
      <c r="E8" s="3"/>
      <c r="F8" s="3" t="s">
        <v>99</v>
      </c>
      <c r="G8" s="3"/>
      <c r="H8" s="3"/>
      <c r="I8" s="1"/>
      <c r="J8" s="3" t="s">
        <v>9</v>
      </c>
      <c r="K8" s="4"/>
      <c r="L8" s="3" t="s">
        <v>10</v>
      </c>
      <c r="M8" s="5"/>
      <c r="N8" s="3" t="s">
        <v>4</v>
      </c>
    </row>
    <row r="9" spans="1:14">
      <c r="B9" s="6"/>
      <c r="C9" s="1"/>
      <c r="D9" s="7" t="s">
        <v>12</v>
      </c>
      <c r="E9" s="7"/>
      <c r="F9" s="7" t="s">
        <v>12</v>
      </c>
      <c r="G9" s="7"/>
      <c r="H9" s="7" t="s">
        <v>13</v>
      </c>
      <c r="I9" s="8"/>
      <c r="J9" s="7" t="s">
        <v>14</v>
      </c>
      <c r="K9" s="7"/>
      <c r="L9" s="7" t="s">
        <v>15</v>
      </c>
      <c r="M9" s="7"/>
      <c r="N9" s="7" t="s">
        <v>13</v>
      </c>
    </row>
    <row r="10" spans="1:14">
      <c r="B10" s="6"/>
      <c r="C10" s="1"/>
      <c r="D10" s="9"/>
      <c r="E10" s="9"/>
      <c r="F10" s="6"/>
      <c r="G10" s="6"/>
      <c r="H10" s="6"/>
      <c r="I10" s="6"/>
      <c r="J10" s="9"/>
      <c r="K10" s="9"/>
      <c r="L10" s="9"/>
      <c r="M10" s="9"/>
      <c r="N10" s="9"/>
    </row>
    <row r="11" spans="1:14">
      <c r="B11" s="1" t="s">
        <v>16</v>
      </c>
      <c r="C11" s="1"/>
      <c r="D11" s="10"/>
      <c r="E11" s="1"/>
      <c r="F11" s="10"/>
      <c r="G11" s="1"/>
      <c r="H11" s="10"/>
      <c r="I11" s="10"/>
      <c r="J11" s="10"/>
      <c r="K11" s="1"/>
      <c r="L11" s="10"/>
      <c r="M11" s="1"/>
      <c r="N11" s="10"/>
    </row>
    <row r="12" spans="1:14">
      <c r="B12" s="1" t="s">
        <v>17</v>
      </c>
      <c r="C12" s="1"/>
      <c r="D12" s="10"/>
      <c r="E12" s="1"/>
      <c r="F12" s="10"/>
      <c r="G12" s="1"/>
      <c r="H12" s="10"/>
      <c r="I12" s="10"/>
      <c r="J12" s="10"/>
      <c r="K12" s="1"/>
      <c r="L12" s="10"/>
      <c r="M12" s="1"/>
      <c r="N12" s="10"/>
    </row>
    <row r="13" spans="1:14">
      <c r="B13" s="1" t="s">
        <v>107</v>
      </c>
      <c r="C13" s="1"/>
      <c r="D13" s="10">
        <v>5</v>
      </c>
      <c r="E13" s="1"/>
      <c r="F13" s="10">
        <v>5</v>
      </c>
      <c r="G13" s="1"/>
      <c r="H13" s="1"/>
      <c r="I13" s="10"/>
      <c r="J13" s="10">
        <v>4</v>
      </c>
      <c r="K13" s="1"/>
      <c r="L13" s="10">
        <v>3</v>
      </c>
      <c r="M13" s="1"/>
      <c r="N13" s="10">
        <f>+J13-L13</f>
        <v>1</v>
      </c>
    </row>
    <row r="14" spans="1:14">
      <c r="B14" s="1" t="s">
        <v>19</v>
      </c>
      <c r="C14" s="1"/>
      <c r="D14" s="1">
        <v>4</v>
      </c>
      <c r="E14" s="1"/>
      <c r="F14" s="1">
        <v>4</v>
      </c>
      <c r="G14" s="1"/>
      <c r="H14" s="1"/>
      <c r="I14" s="1"/>
      <c r="J14" s="1">
        <v>3</v>
      </c>
      <c r="K14" s="1"/>
      <c r="L14" s="1">
        <v>3</v>
      </c>
      <c r="M14" s="1"/>
      <c r="N14" s="10"/>
    </row>
    <row r="15" spans="1:14">
      <c r="B15" s="1" t="s">
        <v>20</v>
      </c>
      <c r="C15" s="1"/>
      <c r="D15" s="1">
        <v>3</v>
      </c>
      <c r="E15" s="1"/>
      <c r="F15" s="1">
        <v>3</v>
      </c>
      <c r="G15" s="1"/>
      <c r="H15" s="1"/>
      <c r="I15" s="1"/>
      <c r="J15" s="1">
        <v>3</v>
      </c>
      <c r="K15" s="1"/>
      <c r="L15" s="1">
        <v>3</v>
      </c>
      <c r="M15" s="1"/>
      <c r="N15" s="10"/>
    </row>
    <row r="16" spans="1:14">
      <c r="B16" s="1" t="s">
        <v>21</v>
      </c>
      <c r="C16" s="1"/>
      <c r="D16" s="1">
        <v>3</v>
      </c>
      <c r="E16" s="1"/>
      <c r="F16" s="1">
        <v>3</v>
      </c>
      <c r="G16" s="1"/>
      <c r="H16" s="1"/>
      <c r="I16" s="1"/>
      <c r="J16" s="1">
        <v>3</v>
      </c>
      <c r="K16" s="1"/>
      <c r="L16" s="1">
        <v>3</v>
      </c>
      <c r="M16" s="1"/>
      <c r="N16" s="10"/>
    </row>
    <row r="17" spans="1:14">
      <c r="B17" s="1" t="s">
        <v>22</v>
      </c>
      <c r="C17" s="1"/>
      <c r="D17" s="1">
        <v>3</v>
      </c>
      <c r="E17" s="1"/>
      <c r="F17" s="1">
        <v>3</v>
      </c>
      <c r="G17" s="1"/>
      <c r="H17" s="1"/>
      <c r="I17" s="1"/>
      <c r="J17" s="1">
        <v>3</v>
      </c>
      <c r="K17" s="1"/>
      <c r="L17" s="1">
        <v>2</v>
      </c>
      <c r="M17" s="1"/>
      <c r="N17" s="10">
        <f t="shared" ref="N17:N23" si="0">+J17-L17</f>
        <v>1</v>
      </c>
    </row>
    <row r="18" spans="1:14">
      <c r="B18" s="1" t="s">
        <v>23</v>
      </c>
      <c r="C18" s="1"/>
      <c r="D18" s="1">
        <v>2</v>
      </c>
      <c r="E18" s="1"/>
      <c r="F18" s="1">
        <v>2</v>
      </c>
      <c r="G18" s="1"/>
      <c r="H18" s="1"/>
      <c r="I18" s="1"/>
      <c r="J18" s="1">
        <v>2</v>
      </c>
      <c r="K18" s="1"/>
      <c r="L18" s="1">
        <v>2</v>
      </c>
      <c r="M18" s="1"/>
      <c r="N18" s="10"/>
    </row>
    <row r="19" spans="1:14">
      <c r="B19" s="1" t="s">
        <v>24</v>
      </c>
      <c r="C19" s="1"/>
      <c r="D19" s="1">
        <v>2</v>
      </c>
      <c r="E19" s="1"/>
      <c r="F19" s="1">
        <v>2</v>
      </c>
      <c r="G19" s="1"/>
      <c r="H19" s="1"/>
      <c r="I19" s="1"/>
      <c r="J19" s="1">
        <v>2</v>
      </c>
      <c r="K19" s="1"/>
      <c r="L19" s="1">
        <v>2</v>
      </c>
      <c r="M19" s="1"/>
      <c r="N19" s="10"/>
    </row>
    <row r="20" spans="1:14">
      <c r="B20" s="1" t="s">
        <v>25</v>
      </c>
      <c r="C20" s="1"/>
      <c r="D20" s="1">
        <v>4</v>
      </c>
      <c r="E20" s="1"/>
      <c r="F20" s="1">
        <v>4</v>
      </c>
      <c r="G20" s="1"/>
      <c r="H20" s="1"/>
      <c r="I20" s="1"/>
      <c r="J20" s="1">
        <v>3</v>
      </c>
      <c r="K20" s="1"/>
      <c r="L20" s="1">
        <v>3</v>
      </c>
      <c r="M20" s="1"/>
      <c r="N20" s="10"/>
    </row>
    <row r="21" spans="1:14">
      <c r="B21" s="1" t="s">
        <v>26</v>
      </c>
      <c r="C21" s="1"/>
      <c r="D21" s="1">
        <v>3</v>
      </c>
      <c r="E21" s="1"/>
      <c r="F21" s="1">
        <v>3</v>
      </c>
      <c r="G21" s="1"/>
      <c r="H21" s="1"/>
      <c r="I21" s="1"/>
      <c r="J21" s="1">
        <v>3</v>
      </c>
      <c r="K21" s="1"/>
      <c r="L21" s="1">
        <v>3</v>
      </c>
      <c r="M21" s="1"/>
      <c r="N21" s="10"/>
    </row>
    <row r="22" spans="1:14">
      <c r="B22" s="1" t="s">
        <v>27</v>
      </c>
      <c r="C22" s="1"/>
      <c r="D22" s="1">
        <v>2</v>
      </c>
      <c r="E22" s="1"/>
      <c r="F22" s="1">
        <v>2</v>
      </c>
      <c r="G22" s="1"/>
      <c r="H22" s="1"/>
      <c r="I22" s="1"/>
      <c r="J22" s="1">
        <v>2</v>
      </c>
      <c r="K22" s="1"/>
      <c r="L22" s="1">
        <v>2</v>
      </c>
      <c r="M22" s="1"/>
      <c r="N22" s="10"/>
    </row>
    <row r="23" spans="1:14">
      <c r="B23" s="1" t="s">
        <v>28</v>
      </c>
      <c r="C23" s="1"/>
      <c r="D23" s="1">
        <v>1</v>
      </c>
      <c r="E23" s="1"/>
      <c r="F23" s="1">
        <v>1</v>
      </c>
      <c r="G23" s="1"/>
      <c r="H23" s="1"/>
      <c r="I23" s="1"/>
      <c r="J23" s="1">
        <v>1</v>
      </c>
      <c r="K23" s="1"/>
      <c r="L23" s="1">
        <v>0</v>
      </c>
      <c r="M23" s="1"/>
      <c r="N23" s="10">
        <f t="shared" si="0"/>
        <v>1</v>
      </c>
    </row>
    <row r="24" spans="1:14">
      <c r="B24" s="1" t="s">
        <v>29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B25" s="1" t="s">
        <v>30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B26" s="1" t="s">
        <v>31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B27" s="1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B28" s="1" t="s">
        <v>33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B29" s="1" t="s">
        <v>34</v>
      </c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8"/>
    </row>
    <row r="30" spans="1:14">
      <c r="A30" s="59" t="s">
        <v>106</v>
      </c>
      <c r="B30" s="11" t="s">
        <v>35</v>
      </c>
      <c r="C30" s="12"/>
      <c r="D30" s="12">
        <f>SUM(D11:D29)</f>
        <v>32</v>
      </c>
      <c r="E30" s="1"/>
      <c r="F30" s="12">
        <f>SUM(F11:F29)</f>
        <v>32</v>
      </c>
      <c r="G30" s="1"/>
      <c r="H30" s="12">
        <f>SUM(H11:H29)</f>
        <v>0</v>
      </c>
      <c r="I30" s="12"/>
      <c r="J30" s="12">
        <f>SUM(J11:J29)</f>
        <v>29</v>
      </c>
      <c r="K30" s="12"/>
      <c r="L30" s="12">
        <f>SUM(L11:L29)</f>
        <v>26</v>
      </c>
      <c r="M30" s="12"/>
      <c r="N30" s="12">
        <f>SUM(N11:N29)</f>
        <v>3</v>
      </c>
    </row>
    <row r="31" spans="1:14">
      <c r="A31" s="5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59"/>
      <c r="B32" s="1" t="s">
        <v>85</v>
      </c>
      <c r="C32" s="1"/>
      <c r="D32" s="1">
        <v>1</v>
      </c>
      <c r="E32" s="1"/>
      <c r="F32" s="1">
        <v>1</v>
      </c>
      <c r="G32" s="1"/>
      <c r="H32" s="1"/>
      <c r="I32" s="1"/>
      <c r="J32" s="1">
        <v>1</v>
      </c>
      <c r="K32" s="1"/>
      <c r="L32" s="1">
        <v>1</v>
      </c>
      <c r="M32" s="1"/>
      <c r="N32" s="1"/>
    </row>
    <row r="33" spans="1:14" ht="14.25" customHeight="1">
      <c r="A33" s="59"/>
      <c r="B33" s="1" t="s">
        <v>92</v>
      </c>
      <c r="C33" s="1"/>
      <c r="D33" s="1">
        <v>1</v>
      </c>
      <c r="E33" s="1"/>
      <c r="F33" s="1">
        <v>1</v>
      </c>
      <c r="G33" s="1"/>
      <c r="H33" s="1"/>
      <c r="I33" s="1"/>
      <c r="J33" s="1"/>
      <c r="K33" s="1"/>
      <c r="L33" s="1"/>
      <c r="M33" s="1"/>
      <c r="N33" s="1"/>
    </row>
    <row r="34" spans="1:14">
      <c r="B34" s="1" t="s">
        <v>93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8" thickBot="1">
      <c r="B35" s="1" t="s">
        <v>35</v>
      </c>
      <c r="C35" s="1"/>
      <c r="D35" s="13">
        <f>SUM(D32:D34)</f>
        <v>2</v>
      </c>
      <c r="E35" s="1">
        <f>SUM(E32:E34)</f>
        <v>0</v>
      </c>
      <c r="F35" s="13">
        <f>SUM(F32:F34)</f>
        <v>2</v>
      </c>
      <c r="G35" s="1"/>
      <c r="H35" s="13">
        <f>SUM(H32:H34)</f>
        <v>0</v>
      </c>
      <c r="I35" s="1"/>
      <c r="J35" s="13">
        <f>SUM(J32:J34)</f>
        <v>1</v>
      </c>
      <c r="K35" s="1"/>
      <c r="L35" s="13">
        <f>SUM(L32:L34)</f>
        <v>1</v>
      </c>
      <c r="M35" s="1"/>
      <c r="N35" s="13">
        <f>SUM(N32:N34)</f>
        <v>0</v>
      </c>
    </row>
    <row r="36" spans="1:14" ht="13.8" thickTop="1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</row>
    <row r="37" spans="1:14">
      <c r="B37" s="1" t="s">
        <v>36</v>
      </c>
      <c r="C37" s="1"/>
      <c r="D37" s="1"/>
      <c r="E37" s="1"/>
      <c r="F37" s="1"/>
      <c r="G37" s="1"/>
      <c r="H37" s="1"/>
      <c r="I37" s="1"/>
      <c r="J37" s="1"/>
      <c r="K37" s="1"/>
      <c r="L37" s="1">
        <v>3</v>
      </c>
      <c r="M37" s="1"/>
      <c r="N37" s="1"/>
    </row>
    <row r="38" spans="1:14">
      <c r="B38" s="1" t="s">
        <v>37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8" thickBot="1">
      <c r="B39" s="1" t="s">
        <v>38</v>
      </c>
      <c r="C39" s="1"/>
      <c r="D39" s="13">
        <f>+D35+D30+D38+D37</f>
        <v>34</v>
      </c>
      <c r="E39" s="1"/>
      <c r="F39" s="13">
        <f>+F35+F30+F38+F37</f>
        <v>34</v>
      </c>
      <c r="G39" s="1"/>
      <c r="H39" s="13">
        <f>+H35+H30+H38+H37</f>
        <v>0</v>
      </c>
      <c r="I39" s="1"/>
      <c r="J39" s="13">
        <f>+J35+J30+J38+J37</f>
        <v>30</v>
      </c>
      <c r="K39" s="1"/>
      <c r="L39" s="13">
        <f>+L35+L30+L38+L37</f>
        <v>30</v>
      </c>
      <c r="M39" s="1"/>
      <c r="N39" s="13">
        <f>+N35+N30+N38+N37</f>
        <v>3</v>
      </c>
    </row>
    <row r="40" spans="1:14" ht="13.8" thickTop="1">
      <c r="B40" s="1"/>
      <c r="C40" s="1"/>
      <c r="D40" s="14"/>
      <c r="E40" s="1"/>
      <c r="F40" s="1"/>
      <c r="G40" s="1"/>
      <c r="H40" s="1"/>
      <c r="I40" s="1"/>
      <c r="J40" s="45" t="s">
        <v>100</v>
      </c>
      <c r="K40" s="1"/>
      <c r="L40" s="1"/>
      <c r="M40" s="1"/>
      <c r="N40" s="1"/>
    </row>
    <row r="41" spans="1:14" ht="13.8" thickBot="1">
      <c r="B41" s="11" t="s">
        <v>18</v>
      </c>
      <c r="C41" s="1"/>
      <c r="D41" s="6"/>
      <c r="E41" s="6"/>
      <c r="F41" s="1"/>
      <c r="G41" s="1"/>
      <c r="H41" s="15">
        <f>+H39/D39</f>
        <v>0</v>
      </c>
      <c r="I41" s="1"/>
      <c r="J41" s="1"/>
      <c r="K41" s="1"/>
      <c r="L41" s="1"/>
      <c r="M41" s="1"/>
      <c r="N41" s="15">
        <f>+N39/J39</f>
        <v>0.1</v>
      </c>
    </row>
    <row r="42" spans="1:14" ht="13.8" thickTop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D44" s="6"/>
      <c r="E44" s="6"/>
      <c r="F44" s="6"/>
      <c r="G44" s="6"/>
      <c r="H44" s="6"/>
      <c r="I44" s="6"/>
      <c r="J44" s="6"/>
      <c r="K44" s="37"/>
      <c r="L44" s="6"/>
      <c r="M44" s="6"/>
      <c r="N44" s="1"/>
    </row>
    <row r="45" spans="1:14">
      <c r="D45" s="1" t="s">
        <v>39</v>
      </c>
      <c r="E45" s="1"/>
      <c r="F45" s="1"/>
      <c r="G45" s="1"/>
      <c r="H45" s="1"/>
      <c r="I45" s="6"/>
      <c r="J45" s="6"/>
      <c r="K45" s="37"/>
      <c r="L45" s="6"/>
      <c r="M45" s="6"/>
      <c r="N45" s="1"/>
    </row>
    <row r="46" spans="1:14">
      <c r="D46" s="31" t="s">
        <v>101</v>
      </c>
      <c r="E46" s="1"/>
      <c r="F46" s="1"/>
      <c r="G46" s="1"/>
      <c r="H46" s="1"/>
      <c r="I46" s="6"/>
      <c r="J46" s="6"/>
      <c r="K46" s="37"/>
      <c r="L46" s="6"/>
      <c r="M46" s="6"/>
      <c r="N46" s="1"/>
    </row>
    <row r="47" spans="1:14">
      <c r="D47" s="1" t="s">
        <v>95</v>
      </c>
      <c r="E47" s="1"/>
      <c r="F47" s="1"/>
      <c r="G47" s="1"/>
      <c r="H47" s="1"/>
      <c r="I47" s="6"/>
      <c r="J47" s="6"/>
      <c r="K47" s="37"/>
      <c r="L47" s="6"/>
      <c r="M47" s="6"/>
      <c r="N47" s="1"/>
    </row>
    <row r="48" spans="1:14">
      <c r="D48" s="1" t="s">
        <v>42</v>
      </c>
      <c r="E48" s="1"/>
      <c r="F48" s="1"/>
      <c r="G48" s="1"/>
      <c r="H48" s="1"/>
      <c r="I48" s="6"/>
      <c r="J48" s="6"/>
      <c r="K48" s="37"/>
      <c r="L48" s="6"/>
      <c r="M48" s="6"/>
      <c r="N48" s="1"/>
    </row>
    <row r="49" spans="4:14">
      <c r="D49" s="1" t="s">
        <v>43</v>
      </c>
      <c r="E49" s="1"/>
      <c r="F49" s="1"/>
      <c r="G49" s="1"/>
      <c r="H49" s="1"/>
      <c r="I49" s="6"/>
      <c r="J49" s="6"/>
      <c r="K49" s="37"/>
      <c r="L49" s="6"/>
      <c r="M49" s="6"/>
      <c r="N49" s="1"/>
    </row>
    <row r="50" spans="4:14">
      <c r="D50" s="1"/>
      <c r="E50" s="1"/>
      <c r="F50" s="1"/>
      <c r="G50" s="1"/>
      <c r="H50" s="1"/>
      <c r="I50" s="6"/>
      <c r="J50" s="6"/>
      <c r="K50" s="37"/>
      <c r="L50" s="6"/>
      <c r="M50" s="6"/>
      <c r="N50" s="1"/>
    </row>
    <row r="51" spans="4:14">
      <c r="D51" s="6"/>
      <c r="E51" s="6"/>
      <c r="F51" s="6"/>
      <c r="G51" s="6"/>
      <c r="H51" s="6"/>
      <c r="I51" s="6"/>
      <c r="J51" s="6"/>
      <c r="K51" s="37"/>
      <c r="L51" s="37"/>
      <c r="M51" s="37"/>
    </row>
  </sheetData>
  <mergeCells count="7">
    <mergeCell ref="A30:A33"/>
    <mergeCell ref="F1:L1"/>
    <mergeCell ref="F2:L2"/>
    <mergeCell ref="A2:D2"/>
    <mergeCell ref="D5:H5"/>
    <mergeCell ref="J5:N5"/>
    <mergeCell ref="F3:L3"/>
  </mergeCells>
  <phoneticPr fontId="7" type="noConversion"/>
  <pageMargins left="0.75" right="0.75" top="1" bottom="1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ASSA 1 of 3</vt:lpstr>
      <vt:lpstr>ASSA  2 of 3</vt:lpstr>
      <vt:lpstr>ASSA 3 of 3</vt:lpstr>
      <vt:lpstr>'ASSA 1 of 3'!Print_Area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Scott</dc:creator>
  <cp:lastModifiedBy>Grama, Jacqueline</cp:lastModifiedBy>
  <cp:lastPrinted>2014-06-30T20:49:34Z</cp:lastPrinted>
  <dcterms:created xsi:type="dcterms:W3CDTF">2001-04-05T19:50:31Z</dcterms:created>
  <dcterms:modified xsi:type="dcterms:W3CDTF">2021-06-28T20:09:40Z</dcterms:modified>
</cp:coreProperties>
</file>